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vsn.lin.go.jp\alicfiles\100 野菜振興部\102 契約取引推進課\【001　契約指定】\1_契約指定野菜【本体】\交付予約申込、申請書\☆機構HP公開版（PDF、Word、Excel）\２．交付金交付申請\"/>
    </mc:Choice>
  </mc:AlternateContent>
  <bookViews>
    <workbookView xWindow="0" yWindow="0" windowWidth="20490" windowHeight="7530" activeTab="2"/>
  </bookViews>
  <sheets>
    <sheet name="計算用紙" sheetId="1" r:id="rId1"/>
    <sheet name="【新版】申込書" sheetId="2" r:id="rId2"/>
    <sheet name="書式20A" sheetId="3" r:id="rId3"/>
    <sheet name="書式20Ｂ" sheetId="4" r:id="rId4"/>
  </sheets>
  <definedNames>
    <definedName name="_xlnm.Print_Area" localSheetId="1">【新版】申込書!$A$1:$I$53</definedName>
    <definedName name="_xlnm.Print_Area" localSheetId="0">計算用紙!$A$1:$L$55</definedName>
    <definedName name="_xlnm.Print_Area" localSheetId="2">書式20A!$A$1:$H$41</definedName>
  </definedNames>
  <calcPr calcId="162913"/>
</workbook>
</file>

<file path=xl/calcChain.xml><?xml version="1.0" encoding="utf-8"?>
<calcChain xmlns="http://schemas.openxmlformats.org/spreadsheetml/2006/main">
  <c r="G49" i="2" l="1"/>
  <c r="G50" i="2" s="1"/>
  <c r="E49" i="2"/>
  <c r="D49" i="2"/>
  <c r="A46" i="2"/>
  <c r="A43" i="2"/>
  <c r="D49" i="1"/>
  <c r="I48" i="1" s="1"/>
  <c r="A46" i="1"/>
  <c r="E45" i="1"/>
  <c r="F45" i="1" s="1"/>
  <c r="A43" i="1"/>
  <c r="I41" i="1"/>
  <c r="E40" i="1"/>
  <c r="F40" i="1" s="1"/>
  <c r="A40" i="1"/>
  <c r="I38" i="1"/>
  <c r="A37" i="1"/>
  <c r="E34" i="1"/>
  <c r="F34" i="1" s="1"/>
  <c r="A34" i="1"/>
  <c r="I32" i="1"/>
  <c r="E31" i="1"/>
  <c r="F31" i="1" s="1"/>
  <c r="A31" i="1"/>
  <c r="G23" i="1"/>
  <c r="H23" i="1" s="1"/>
  <c r="I23" i="1" s="1"/>
  <c r="J48" i="1" s="1"/>
  <c r="G22" i="1"/>
  <c r="H22" i="1" s="1"/>
  <c r="I22" i="1" s="1"/>
  <c r="J47" i="1" s="1"/>
  <c r="G21" i="1"/>
  <c r="H21" i="1" s="1"/>
  <c r="I21" i="1" s="1"/>
  <c r="J46" i="1" s="1"/>
  <c r="G20" i="1"/>
  <c r="H20" i="1" s="1"/>
  <c r="I20" i="1" s="1"/>
  <c r="J45" i="1" s="1"/>
  <c r="G19" i="1"/>
  <c r="H19" i="1" s="1"/>
  <c r="I19" i="1" s="1"/>
  <c r="J44" i="1" s="1"/>
  <c r="G18" i="1"/>
  <c r="H18" i="1" s="1"/>
  <c r="I18" i="1" s="1"/>
  <c r="J43" i="1" s="1"/>
  <c r="G17" i="1"/>
  <c r="H17" i="1" s="1"/>
  <c r="I17" i="1" s="1"/>
  <c r="J42" i="1" s="1"/>
  <c r="G16" i="1"/>
  <c r="H16" i="1" s="1"/>
  <c r="I16" i="1" s="1"/>
  <c r="J41" i="1" s="1"/>
  <c r="H15" i="1"/>
  <c r="I15" i="1" s="1"/>
  <c r="J40" i="1" s="1"/>
  <c r="G15" i="1"/>
  <c r="G14" i="1"/>
  <c r="H14" i="1" s="1"/>
  <c r="I14" i="1" s="1"/>
  <c r="J39" i="1" s="1"/>
  <c r="G13" i="1"/>
  <c r="H13" i="1" s="1"/>
  <c r="I13" i="1" s="1"/>
  <c r="J38" i="1" s="1"/>
  <c r="G12" i="1"/>
  <c r="H12" i="1" s="1"/>
  <c r="I12" i="1" s="1"/>
  <c r="J37" i="1" s="1"/>
  <c r="H11" i="1"/>
  <c r="I11" i="1" s="1"/>
  <c r="J36" i="1" s="1"/>
  <c r="G11" i="1"/>
  <c r="G10" i="1"/>
  <c r="H10" i="1" s="1"/>
  <c r="I10" i="1" s="1"/>
  <c r="J35" i="1" s="1"/>
  <c r="G9" i="1"/>
  <c r="H9" i="1" s="1"/>
  <c r="I9" i="1" s="1"/>
  <c r="J34" i="1" s="1"/>
  <c r="G8" i="1"/>
  <c r="H8" i="1" s="1"/>
  <c r="I8" i="1" s="1"/>
  <c r="J33" i="1" s="1"/>
  <c r="G7" i="1"/>
  <c r="H7" i="1" s="1"/>
  <c r="I7" i="1" s="1"/>
  <c r="J32" i="1" s="1"/>
  <c r="K32" i="1" s="1"/>
  <c r="H6" i="1"/>
  <c r="I6" i="1" s="1"/>
  <c r="J31" i="1" s="1"/>
  <c r="G6" i="1"/>
  <c r="I35" i="1" l="1"/>
  <c r="I46" i="1"/>
  <c r="K38" i="1"/>
  <c r="E32" i="1"/>
  <c r="F32" i="1" s="1"/>
  <c r="I36" i="1"/>
  <c r="K36" i="1" s="1"/>
  <c r="E38" i="1"/>
  <c r="F38" i="1" s="1"/>
  <c r="I44" i="1"/>
  <c r="K44" i="1" s="1"/>
  <c r="E46" i="1"/>
  <c r="F46" i="1" s="1"/>
  <c r="I47" i="1"/>
  <c r="E33" i="1"/>
  <c r="F33" i="1" s="1"/>
  <c r="I34" i="1"/>
  <c r="K34" i="1" s="1"/>
  <c r="E36" i="1"/>
  <c r="F36" i="1" s="1"/>
  <c r="E37" i="1"/>
  <c r="F37" i="1" s="1"/>
  <c r="E39" i="1"/>
  <c r="F39" i="1" s="1"/>
  <c r="I40" i="1"/>
  <c r="K40" i="1" s="1"/>
  <c r="I45" i="1"/>
  <c r="K45" i="1" s="1"/>
  <c r="E47" i="1"/>
  <c r="F47" i="1" s="1"/>
  <c r="I31" i="1"/>
  <c r="K31" i="1" s="1"/>
  <c r="I33" i="1"/>
  <c r="K33" i="1" s="1"/>
  <c r="E35" i="1"/>
  <c r="F35" i="1" s="1"/>
  <c r="I39" i="1"/>
  <c r="K39" i="1" s="1"/>
  <c r="E41" i="1"/>
  <c r="F41" i="1" s="1"/>
  <c r="E44" i="1"/>
  <c r="F44" i="1" s="1"/>
  <c r="K47" i="1"/>
  <c r="K35" i="1"/>
  <c r="K41" i="1"/>
  <c r="K46" i="1"/>
  <c r="K48" i="1"/>
  <c r="I37" i="1"/>
  <c r="K37" i="1" s="1"/>
  <c r="E42" i="1"/>
  <c r="F42" i="1" s="1"/>
  <c r="I42" i="1"/>
  <c r="K42" i="1" s="1"/>
  <c r="E43" i="1"/>
  <c r="F43" i="1" s="1"/>
  <c r="I43" i="1"/>
  <c r="K43" i="1" s="1"/>
  <c r="E48" i="1"/>
  <c r="F48" i="1" s="1"/>
  <c r="G48" i="1" s="1"/>
  <c r="K49" i="1" l="1"/>
  <c r="K50" i="1" s="1"/>
  <c r="G42" i="1"/>
  <c r="G45" i="1"/>
  <c r="G34" i="1"/>
  <c r="G46" i="1"/>
  <c r="G33" i="1"/>
  <c r="G36" i="1"/>
  <c r="I49" i="1"/>
  <c r="G31" i="1"/>
  <c r="G43" i="1"/>
  <c r="G40" i="1"/>
  <c r="G44" i="1"/>
  <c r="G35" i="1"/>
  <c r="G39" i="1"/>
  <c r="G47" i="1"/>
  <c r="G37" i="1"/>
  <c r="E49" i="1"/>
  <c r="G41" i="1"/>
  <c r="F49" i="1"/>
  <c r="G38" i="1"/>
  <c r="G32" i="1"/>
  <c r="H48" i="1" l="1"/>
  <c r="H43" i="1"/>
  <c r="H42" i="1"/>
  <c r="H37" i="1"/>
  <c r="H36" i="1"/>
  <c r="H31" i="1"/>
  <c r="H46" i="1"/>
  <c r="H45" i="1"/>
  <c r="H40" i="1"/>
  <c r="H39" i="1"/>
  <c r="H34" i="1"/>
  <c r="H33" i="1"/>
  <c r="H32" i="1"/>
  <c r="H47" i="1"/>
  <c r="H41" i="1"/>
  <c r="H35" i="1"/>
  <c r="H44" i="1"/>
  <c r="H38" i="1"/>
  <c r="H49" i="1" l="1"/>
</calcChain>
</file>

<file path=xl/sharedStrings.xml><?xml version="1.0" encoding="utf-8"?>
<sst xmlns="http://schemas.openxmlformats.org/spreadsheetml/2006/main" count="227" uniqueCount="87">
  <si>
    <t>【価格低落交付金　算定表】</t>
    <rPh sb="1" eb="3">
      <t>カカク</t>
    </rPh>
    <rPh sb="3" eb="5">
      <t>テイラク</t>
    </rPh>
    <rPh sb="5" eb="8">
      <t>コウフキン</t>
    </rPh>
    <rPh sb="9" eb="11">
      <t>サンテイ</t>
    </rPh>
    <rPh sb="11" eb="12">
      <t>ヒョウ</t>
    </rPh>
    <phoneticPr fontId="3"/>
  </si>
  <si>
    <t>（１）交付金等単価の算定</t>
    <rPh sb="3" eb="6">
      <t>コウフキン</t>
    </rPh>
    <rPh sb="6" eb="7">
      <t>トウ</t>
    </rPh>
    <rPh sb="7" eb="9">
      <t>タンカ</t>
    </rPh>
    <rPh sb="10" eb="12">
      <t>サンテイ</t>
    </rPh>
    <phoneticPr fontId="3"/>
  </si>
  <si>
    <t>※　交付予約数量</t>
    <rPh sb="2" eb="4">
      <t>コウフ</t>
    </rPh>
    <rPh sb="4" eb="6">
      <t>ヨヤク</t>
    </rPh>
    <rPh sb="6" eb="8">
      <t>スウリョウ</t>
    </rPh>
    <phoneticPr fontId="3"/>
  </si>
  <si>
    <t>kg</t>
    <phoneticPr fontId="3"/>
  </si>
  <si>
    <t>(単位：円)</t>
    <rPh sb="1" eb="3">
      <t>タンイ</t>
    </rPh>
    <rPh sb="4" eb="5">
      <t>エン</t>
    </rPh>
    <phoneticPr fontId="3"/>
  </si>
  <si>
    <t>保証基準額</t>
    <rPh sb="0" eb="2">
      <t>ホショウ</t>
    </rPh>
    <rPh sb="2" eb="4">
      <t>キジュン</t>
    </rPh>
    <rPh sb="4" eb="5">
      <t>ガク</t>
    </rPh>
    <phoneticPr fontId="3"/>
  </si>
  <si>
    <t>最低基準額</t>
    <rPh sb="0" eb="2">
      <t>サイテイ</t>
    </rPh>
    <rPh sb="2" eb="4">
      <t>キジュン</t>
    </rPh>
    <rPh sb="4" eb="5">
      <t>ガク</t>
    </rPh>
    <phoneticPr fontId="3"/>
  </si>
  <si>
    <t>平均取引価額</t>
    <rPh sb="0" eb="2">
      <t>ヘイキン</t>
    </rPh>
    <rPh sb="2" eb="4">
      <t>トリヒキ</t>
    </rPh>
    <rPh sb="4" eb="6">
      <t>カガク</t>
    </rPh>
    <phoneticPr fontId="3"/>
  </si>
  <si>
    <t>(B)又は(C)のいずれか高い額</t>
    <rPh sb="3" eb="4">
      <t>マタ</t>
    </rPh>
    <rPh sb="13" eb="14">
      <t>タカ</t>
    </rPh>
    <rPh sb="15" eb="16">
      <t>ガク</t>
    </rPh>
    <phoneticPr fontId="3"/>
  </si>
  <si>
    <t>差　額</t>
    <rPh sb="0" eb="1">
      <t>サ</t>
    </rPh>
    <rPh sb="2" eb="3">
      <t>ガク</t>
    </rPh>
    <phoneticPr fontId="3"/>
  </si>
  <si>
    <t>交付金等単価</t>
    <rPh sb="0" eb="3">
      <t>コウフキン</t>
    </rPh>
    <rPh sb="3" eb="4">
      <t>トウ</t>
    </rPh>
    <rPh sb="4" eb="6">
      <t>タンカ</t>
    </rPh>
    <phoneticPr fontId="3"/>
  </si>
  <si>
    <t>(A)</t>
    <phoneticPr fontId="3"/>
  </si>
  <si>
    <t>(B)</t>
    <phoneticPr fontId="3"/>
  </si>
  <si>
    <t>（C)</t>
    <phoneticPr fontId="3"/>
  </si>
  <si>
    <t>(D)</t>
    <phoneticPr fontId="3"/>
  </si>
  <si>
    <t>(E)=（A)-(D)</t>
    <phoneticPr fontId="3"/>
  </si>
  <si>
    <t>(F)=(E)×0.9</t>
    <phoneticPr fontId="3"/>
  </si>
  <si>
    <t>月</t>
    <rPh sb="0" eb="1">
      <t>ガツ</t>
    </rPh>
    <phoneticPr fontId="3"/>
  </si>
  <si>
    <t>上旬</t>
    <rPh sb="0" eb="2">
      <t>ジョウジュン</t>
    </rPh>
    <phoneticPr fontId="3"/>
  </si>
  <si>
    <t>中旬</t>
    <rPh sb="0" eb="2">
      <t>チュウジュン</t>
    </rPh>
    <phoneticPr fontId="3"/>
  </si>
  <si>
    <t>下旬</t>
    <rPh sb="0" eb="2">
      <t>ゲジュン</t>
    </rPh>
    <phoneticPr fontId="3"/>
  </si>
  <si>
    <r>
      <t>注１）保証基準額及び最低基準額は、業務方法書実施細則</t>
    </r>
    <r>
      <rPr>
        <u/>
        <sz val="12"/>
        <rFont val="ＭＳ 明朝"/>
        <family val="1"/>
        <charset val="128"/>
      </rPr>
      <t>別表９</t>
    </r>
    <r>
      <rPr>
        <sz val="12"/>
        <rFont val="ＭＳ 明朝"/>
        <family val="1"/>
        <charset val="128"/>
      </rPr>
      <t>に定めるところによる。</t>
    </r>
    <rPh sb="0" eb="1">
      <t>チュウ</t>
    </rPh>
    <rPh sb="3" eb="5">
      <t>ホショウ</t>
    </rPh>
    <rPh sb="5" eb="7">
      <t>キジュン</t>
    </rPh>
    <rPh sb="7" eb="8">
      <t>ガク</t>
    </rPh>
    <rPh sb="8" eb="9">
      <t>オヨ</t>
    </rPh>
    <rPh sb="10" eb="12">
      <t>サイテイ</t>
    </rPh>
    <rPh sb="12" eb="14">
      <t>キジュン</t>
    </rPh>
    <rPh sb="14" eb="15">
      <t>ガク</t>
    </rPh>
    <rPh sb="17" eb="19">
      <t>ギョウム</t>
    </rPh>
    <rPh sb="19" eb="21">
      <t>ホウホウ</t>
    </rPh>
    <rPh sb="21" eb="22">
      <t>ショ</t>
    </rPh>
    <rPh sb="22" eb="24">
      <t>ジッシ</t>
    </rPh>
    <rPh sb="24" eb="26">
      <t>サイソク</t>
    </rPh>
    <rPh sb="26" eb="28">
      <t>ベッピョウ</t>
    </rPh>
    <rPh sb="30" eb="31">
      <t>サダ</t>
    </rPh>
    <phoneticPr fontId="3"/>
  </si>
  <si>
    <t>　２）平均取引価額は、独立行政法人農畜産業振興機構がインターネットを通じて公表した平均取引価額を転記する。</t>
    <rPh sb="3" eb="5">
      <t>ヘイキン</t>
    </rPh>
    <rPh sb="5" eb="7">
      <t>トリヒキ</t>
    </rPh>
    <rPh sb="7" eb="9">
      <t>カガク</t>
    </rPh>
    <rPh sb="34" eb="35">
      <t>ツウ</t>
    </rPh>
    <rPh sb="37" eb="39">
      <t>コウヒョウ</t>
    </rPh>
    <rPh sb="41" eb="43">
      <t>ヘイキン</t>
    </rPh>
    <rPh sb="43" eb="45">
      <t>トリヒキ</t>
    </rPh>
    <rPh sb="45" eb="47">
      <t>カガク</t>
    </rPh>
    <rPh sb="48" eb="50">
      <t>テンキ</t>
    </rPh>
    <phoneticPr fontId="3"/>
  </si>
  <si>
    <t>（２）交付申請金額の算定</t>
    <rPh sb="3" eb="5">
      <t>コウフ</t>
    </rPh>
    <rPh sb="5" eb="7">
      <t>シンセイ</t>
    </rPh>
    <rPh sb="7" eb="9">
      <t>キンガク</t>
    </rPh>
    <rPh sb="10" eb="12">
      <t>サンテイ</t>
    </rPh>
    <phoneticPr fontId="3"/>
  </si>
  <si>
    <t>出荷実績数量（kg）</t>
    <rPh sb="0" eb="2">
      <t>シュッカ</t>
    </rPh>
    <rPh sb="2" eb="4">
      <t>ジッセキ</t>
    </rPh>
    <rPh sb="4" eb="6">
      <t>スウリョウ</t>
    </rPh>
    <phoneticPr fontId="3"/>
  </si>
  <si>
    <t>旬別按分
小数点切捨</t>
    <rPh sb="0" eb="1">
      <t>ジュン</t>
    </rPh>
    <rPh sb="1" eb="2">
      <t>ベツ</t>
    </rPh>
    <rPh sb="2" eb="4">
      <t>アンブン</t>
    </rPh>
    <rPh sb="5" eb="8">
      <t>ショウスウテン</t>
    </rPh>
    <rPh sb="8" eb="9">
      <t>キ</t>
    </rPh>
    <rPh sb="9" eb="10">
      <t>ス</t>
    </rPh>
    <phoneticPr fontId="3"/>
  </si>
  <si>
    <t>①で切り捨てられた端数</t>
    <rPh sb="2" eb="3">
      <t>キ</t>
    </rPh>
    <rPh sb="4" eb="5">
      <t>ス</t>
    </rPh>
    <rPh sb="9" eb="11">
      <t>ハスウ</t>
    </rPh>
    <phoneticPr fontId="3"/>
  </si>
  <si>
    <t>②の大小等に基づく順位づけ</t>
    <rPh sb="2" eb="4">
      <t>ダイショウ</t>
    </rPh>
    <rPh sb="4" eb="5">
      <t>トウ</t>
    </rPh>
    <rPh sb="6" eb="7">
      <t>モト</t>
    </rPh>
    <rPh sb="9" eb="11">
      <t>ジュンイ</t>
    </rPh>
    <phoneticPr fontId="3"/>
  </si>
  <si>
    <t>③に応じた①の配分</t>
    <rPh sb="2" eb="3">
      <t>オウ</t>
    </rPh>
    <rPh sb="7" eb="9">
      <t>ハイブン</t>
    </rPh>
    <phoneticPr fontId="3"/>
  </si>
  <si>
    <t>交付対象数量</t>
    <rPh sb="0" eb="2">
      <t>コウフ</t>
    </rPh>
    <rPh sb="2" eb="4">
      <t>タイショウ</t>
    </rPh>
    <rPh sb="4" eb="6">
      <t>スウリョウ</t>
    </rPh>
    <phoneticPr fontId="3"/>
  </si>
  <si>
    <t>交付金等単価（円）</t>
    <rPh sb="0" eb="3">
      <t>コウフキン</t>
    </rPh>
    <rPh sb="3" eb="4">
      <t>トウ</t>
    </rPh>
    <rPh sb="4" eb="6">
      <t>タンカ</t>
    </rPh>
    <rPh sb="7" eb="8">
      <t>エン</t>
    </rPh>
    <phoneticPr fontId="3"/>
  </si>
  <si>
    <t>交付申請金額（円）</t>
    <rPh sb="0" eb="2">
      <t>コウフ</t>
    </rPh>
    <rPh sb="2" eb="4">
      <t>シンセイ</t>
    </rPh>
    <rPh sb="4" eb="6">
      <t>キンガク</t>
    </rPh>
    <rPh sb="7" eb="8">
      <t>エン</t>
    </rPh>
    <phoneticPr fontId="3"/>
  </si>
  <si>
    <t>①</t>
    <phoneticPr fontId="3"/>
  </si>
  <si>
    <t>②</t>
    <phoneticPr fontId="3"/>
  </si>
  <si>
    <t>③</t>
    <phoneticPr fontId="3"/>
  </si>
  <si>
    <t>④</t>
    <phoneticPr fontId="3"/>
  </si>
  <si>
    <t>(B)＝①＋④</t>
    <phoneticPr fontId="3"/>
  </si>
  <si>
    <t>(D)＝(B)×(C)</t>
    <phoneticPr fontId="3"/>
  </si>
  <si>
    <t>合計</t>
    <rPh sb="0" eb="2">
      <t>ゴウケイ</t>
    </rPh>
    <phoneticPr fontId="3"/>
  </si>
  <si>
    <t>交付申請金額合計（千円未満端数切捨）</t>
    <rPh sb="0" eb="1">
      <t>コウ</t>
    </rPh>
    <rPh sb="1" eb="2">
      <t>ヅケ</t>
    </rPh>
    <rPh sb="2" eb="3">
      <t>サル</t>
    </rPh>
    <rPh sb="3" eb="4">
      <t>ショウ</t>
    </rPh>
    <rPh sb="4" eb="5">
      <t>キン</t>
    </rPh>
    <rPh sb="5" eb="6">
      <t>ガク</t>
    </rPh>
    <rPh sb="6" eb="7">
      <t>ゴウ</t>
    </rPh>
    <rPh sb="7" eb="8">
      <t>ケイ</t>
    </rPh>
    <rPh sb="9" eb="11">
      <t>センエン</t>
    </rPh>
    <rPh sb="11" eb="13">
      <t>ミマン</t>
    </rPh>
    <rPh sb="13" eb="15">
      <t>ハスウ</t>
    </rPh>
    <rPh sb="15" eb="17">
      <t>キリス</t>
    </rPh>
    <phoneticPr fontId="3"/>
  </si>
  <si>
    <t>注１）交付予約数量は、交付金等交付申込書に記載した交付予約数量をキログラム単位で転記する。</t>
    <rPh sb="0" eb="1">
      <t>チュウ</t>
    </rPh>
    <rPh sb="3" eb="5">
      <t>コウフ</t>
    </rPh>
    <rPh sb="5" eb="7">
      <t>ヨヤク</t>
    </rPh>
    <rPh sb="7" eb="9">
      <t>スウリョウ</t>
    </rPh>
    <rPh sb="11" eb="14">
      <t>コウフキン</t>
    </rPh>
    <rPh sb="14" eb="15">
      <t>トウ</t>
    </rPh>
    <rPh sb="15" eb="17">
      <t>コウフ</t>
    </rPh>
    <rPh sb="17" eb="20">
      <t>モウシコミショ</t>
    </rPh>
    <rPh sb="21" eb="23">
      <t>キサイ</t>
    </rPh>
    <rPh sb="25" eb="27">
      <t>コウフ</t>
    </rPh>
    <rPh sb="27" eb="29">
      <t>ヨヤク</t>
    </rPh>
    <rPh sb="29" eb="31">
      <t>スウリョウ</t>
    </rPh>
    <rPh sb="37" eb="39">
      <t>タンイ</t>
    </rPh>
    <rPh sb="40" eb="42">
      <t>テンキ</t>
    </rPh>
    <phoneticPr fontId="3"/>
  </si>
  <si>
    <t>　２）出荷実績は、旬別に集計した数量とする。</t>
    <rPh sb="3" eb="5">
      <t>シュッカ</t>
    </rPh>
    <rPh sb="5" eb="7">
      <t>ジッセキ</t>
    </rPh>
    <rPh sb="9" eb="10">
      <t>ジュン</t>
    </rPh>
    <rPh sb="10" eb="11">
      <t>ベツ</t>
    </rPh>
    <rPh sb="12" eb="14">
      <t>シュウケイ</t>
    </rPh>
    <rPh sb="16" eb="18">
      <t>スウリョウ</t>
    </rPh>
    <phoneticPr fontId="3"/>
  </si>
  <si>
    <t>　３）（Ａ）の合計が交付予約数量を超えない場合は、（Ａ）の値をそのまま（Ｂ）欄に転記する。</t>
    <rPh sb="7" eb="9">
      <t>ゴウケイ</t>
    </rPh>
    <rPh sb="10" eb="12">
      <t>コウフ</t>
    </rPh>
    <rPh sb="12" eb="14">
      <t>ヨヤク</t>
    </rPh>
    <rPh sb="14" eb="16">
      <t>スウリョウ</t>
    </rPh>
    <rPh sb="17" eb="18">
      <t>コ</t>
    </rPh>
    <rPh sb="21" eb="23">
      <t>バアイ</t>
    </rPh>
    <rPh sb="29" eb="30">
      <t>アタイ</t>
    </rPh>
    <rPh sb="38" eb="39">
      <t>ラン</t>
    </rPh>
    <rPh sb="40" eb="42">
      <t>テンキ</t>
    </rPh>
    <phoneticPr fontId="3"/>
  </si>
  <si>
    <t>　超えた場合は、交付予約数量を各旬の出荷実績に応じて按分した数量を（Ｂ）欄に記入する。</t>
    <rPh sb="1" eb="2">
      <t>コ</t>
    </rPh>
    <rPh sb="4" eb="6">
      <t>バアイ</t>
    </rPh>
    <rPh sb="15" eb="16">
      <t>カク</t>
    </rPh>
    <rPh sb="16" eb="17">
      <t>ジュン</t>
    </rPh>
    <rPh sb="18" eb="20">
      <t>シュッカ</t>
    </rPh>
    <rPh sb="20" eb="22">
      <t>ジッセキ</t>
    </rPh>
    <rPh sb="23" eb="24">
      <t>オウ</t>
    </rPh>
    <rPh sb="26" eb="28">
      <t>アンブン</t>
    </rPh>
    <rPh sb="30" eb="32">
      <t>スウリョウ</t>
    </rPh>
    <rPh sb="36" eb="37">
      <t>ラン</t>
    </rPh>
    <rPh sb="38" eb="40">
      <t>キニュウ</t>
    </rPh>
    <phoneticPr fontId="3"/>
  </si>
  <si>
    <t>３　１の算出基礎</t>
    <rPh sb="4" eb="6">
      <t>サンシュツ</t>
    </rPh>
    <rPh sb="6" eb="8">
      <t>キソ</t>
    </rPh>
    <phoneticPr fontId="3"/>
  </si>
  <si>
    <t>交付予約数量</t>
    <rPh sb="0" eb="2">
      <t>コウフ</t>
    </rPh>
    <rPh sb="2" eb="4">
      <t>ヨヤク</t>
    </rPh>
    <rPh sb="4" eb="6">
      <t>スウリョウ</t>
    </rPh>
    <phoneticPr fontId="3"/>
  </si>
  <si>
    <t>交付対象数量
（kg）</t>
    <rPh sb="0" eb="2">
      <t>コウフ</t>
    </rPh>
    <rPh sb="2" eb="4">
      <t>タイショウ</t>
    </rPh>
    <rPh sb="4" eb="6">
      <t>スウリョウ</t>
    </rPh>
    <phoneticPr fontId="3"/>
  </si>
  <si>
    <t>書式20－Ａ</t>
    <rPh sb="0" eb="2">
      <t>ショシキ</t>
    </rPh>
    <phoneticPr fontId="3"/>
  </si>
  <si>
    <t>１　販売実績集計表</t>
    <rPh sb="2" eb="4">
      <t>ハンバイ</t>
    </rPh>
    <rPh sb="4" eb="6">
      <t>ジッセキ</t>
    </rPh>
    <rPh sb="6" eb="8">
      <t>シュウケイ</t>
    </rPh>
    <rPh sb="8" eb="9">
      <t>ヒョウ</t>
    </rPh>
    <phoneticPr fontId="3"/>
  </si>
  <si>
    <t>対　 象　 野　 菜：</t>
    <rPh sb="0" eb="1">
      <t>タイ</t>
    </rPh>
    <rPh sb="3" eb="4">
      <t>ゾウ</t>
    </rPh>
    <rPh sb="6" eb="7">
      <t>ノ</t>
    </rPh>
    <rPh sb="9" eb="10">
      <t>ナ</t>
    </rPh>
    <phoneticPr fontId="3"/>
  </si>
  <si>
    <t>登録出荷団体名（登録生産者名）：</t>
    <rPh sb="0" eb="2">
      <t>トウロク</t>
    </rPh>
    <rPh sb="2" eb="4">
      <t>シュッカ</t>
    </rPh>
    <rPh sb="4" eb="7">
      <t>ダンタイメイ</t>
    </rPh>
    <rPh sb="8" eb="10">
      <t>トウロク</t>
    </rPh>
    <rPh sb="10" eb="13">
      <t>セイサンシャ</t>
    </rPh>
    <rPh sb="13" eb="14">
      <t>メイ</t>
    </rPh>
    <phoneticPr fontId="3"/>
  </si>
  <si>
    <t>対 象 出 荷 期 間：</t>
    <rPh sb="0" eb="1">
      <t>タイ</t>
    </rPh>
    <rPh sb="2" eb="3">
      <t>ゾウ</t>
    </rPh>
    <rPh sb="4" eb="5">
      <t>デ</t>
    </rPh>
    <rPh sb="6" eb="7">
      <t>ニ</t>
    </rPh>
    <rPh sb="8" eb="9">
      <t>キ</t>
    </rPh>
    <rPh sb="10" eb="11">
      <t>アイダ</t>
    </rPh>
    <phoneticPr fontId="3"/>
  </si>
  <si>
    <t>実需者等名</t>
    <rPh sb="3" eb="4">
      <t>ナド</t>
    </rPh>
    <phoneticPr fontId="3"/>
  </si>
  <si>
    <t>月日</t>
    <rPh sb="0" eb="2">
      <t>ガッピ</t>
    </rPh>
    <phoneticPr fontId="3"/>
  </si>
  <si>
    <t>出荷量</t>
    <rPh sb="0" eb="2">
      <t>シュッカ</t>
    </rPh>
    <rPh sb="2" eb="3">
      <t>リョウ</t>
    </rPh>
    <phoneticPr fontId="3"/>
  </si>
  <si>
    <t>単価</t>
    <rPh sb="0" eb="2">
      <t>タンカ</t>
    </rPh>
    <phoneticPr fontId="3"/>
  </si>
  <si>
    <t>販売価額</t>
    <rPh sb="0" eb="2">
      <t>ハンバイ</t>
    </rPh>
    <rPh sb="2" eb="4">
      <t>カガク</t>
    </rPh>
    <phoneticPr fontId="3"/>
  </si>
  <si>
    <t>（kg）</t>
    <phoneticPr fontId="3"/>
  </si>
  <si>
    <t>（円/kg）</t>
    <rPh sb="1" eb="2">
      <t>エン</t>
    </rPh>
    <phoneticPr fontId="3"/>
  </si>
  <si>
    <t>（円）</t>
    <rPh sb="1" eb="2">
      <t>エン</t>
    </rPh>
    <phoneticPr fontId="3"/>
  </si>
  <si>
    <t>２　旬別集計表</t>
    <rPh sb="2" eb="3">
      <t>ジュン</t>
    </rPh>
    <rPh sb="3" eb="4">
      <t>ベツ</t>
    </rPh>
    <rPh sb="4" eb="6">
      <t>シュウケイ</t>
    </rPh>
    <rPh sb="6" eb="7">
      <t>ヒョウ</t>
    </rPh>
    <phoneticPr fontId="3"/>
  </si>
  <si>
    <t>対 象 野 菜 ：</t>
    <rPh sb="0" eb="1">
      <t>タイ</t>
    </rPh>
    <rPh sb="2" eb="3">
      <t>ゾウ</t>
    </rPh>
    <rPh sb="4" eb="5">
      <t>ノ</t>
    </rPh>
    <rPh sb="6" eb="7">
      <t>ナ</t>
    </rPh>
    <phoneticPr fontId="3"/>
  </si>
  <si>
    <t>対象出荷期間：</t>
    <rPh sb="0" eb="2">
      <t>タイショウ</t>
    </rPh>
    <rPh sb="2" eb="4">
      <t>シュッカ</t>
    </rPh>
    <rPh sb="4" eb="6">
      <t>キカン</t>
    </rPh>
    <phoneticPr fontId="3"/>
  </si>
  <si>
    <t>月旬</t>
    <rPh sb="0" eb="1">
      <t>ツキ</t>
    </rPh>
    <rPh sb="1" eb="2">
      <t>ジュン</t>
    </rPh>
    <phoneticPr fontId="3"/>
  </si>
  <si>
    <t>旬計</t>
    <rPh sb="0" eb="1">
      <t>ジュン</t>
    </rPh>
    <rPh sb="1" eb="2">
      <t>ケイ</t>
    </rPh>
    <phoneticPr fontId="3"/>
  </si>
  <si>
    <t>－</t>
    <phoneticPr fontId="3"/>
  </si>
  <si>
    <t>書式20－Ｂ</t>
    <rPh sb="0" eb="2">
      <t>ショシキ</t>
    </rPh>
    <phoneticPr fontId="3"/>
  </si>
  <si>
    <t>契約価格及び契約価格の指標市場価格の推移及び契約価額算定方法</t>
    <rPh sb="0" eb="2">
      <t>ケイヤク</t>
    </rPh>
    <rPh sb="2" eb="4">
      <t>カカク</t>
    </rPh>
    <rPh sb="4" eb="5">
      <t>オヨ</t>
    </rPh>
    <rPh sb="6" eb="8">
      <t>ケイヤク</t>
    </rPh>
    <rPh sb="8" eb="10">
      <t>カカク</t>
    </rPh>
    <rPh sb="11" eb="13">
      <t>シヒョウ</t>
    </rPh>
    <rPh sb="13" eb="15">
      <t>シジョウ</t>
    </rPh>
    <rPh sb="15" eb="17">
      <t>カカク</t>
    </rPh>
    <rPh sb="18" eb="20">
      <t>スイイ</t>
    </rPh>
    <rPh sb="20" eb="21">
      <t>オヨ</t>
    </rPh>
    <rPh sb="22" eb="24">
      <t>ケイヤク</t>
    </rPh>
    <rPh sb="24" eb="26">
      <t>カガク</t>
    </rPh>
    <rPh sb="26" eb="28">
      <t>サンテイ</t>
    </rPh>
    <rPh sb="28" eb="30">
      <t>ホウホウ</t>
    </rPh>
    <phoneticPr fontId="3"/>
  </si>
  <si>
    <t>対　 象 　野 　菜：</t>
    <rPh sb="0" eb="1">
      <t>タイ</t>
    </rPh>
    <rPh sb="3" eb="4">
      <t>ゾウ</t>
    </rPh>
    <rPh sb="6" eb="7">
      <t>ノ</t>
    </rPh>
    <rPh sb="9" eb="10">
      <t>ナ</t>
    </rPh>
    <phoneticPr fontId="3"/>
  </si>
  <si>
    <t>１　契約価格と契約価格の指標市場価格の推移</t>
    <rPh sb="2" eb="4">
      <t>ケイヤク</t>
    </rPh>
    <rPh sb="4" eb="6">
      <t>カカク</t>
    </rPh>
    <rPh sb="7" eb="9">
      <t>ケイヤク</t>
    </rPh>
    <rPh sb="9" eb="11">
      <t>カカク</t>
    </rPh>
    <rPh sb="12" eb="14">
      <t>シヒョウ</t>
    </rPh>
    <rPh sb="14" eb="16">
      <t>シジョウ</t>
    </rPh>
    <rPh sb="16" eb="18">
      <t>カカク</t>
    </rPh>
    <rPh sb="19" eb="21">
      <t>スイイ</t>
    </rPh>
    <phoneticPr fontId="3"/>
  </si>
  <si>
    <t>（単位：円）</t>
    <rPh sb="1" eb="3">
      <t>タンイ</t>
    </rPh>
    <rPh sb="4" eb="5">
      <t>エン</t>
    </rPh>
    <phoneticPr fontId="3"/>
  </si>
  <si>
    <t>実需者等名</t>
    <rPh sb="0" eb="2">
      <t>ジツジュ</t>
    </rPh>
    <rPh sb="2" eb="3">
      <t>シャ</t>
    </rPh>
    <rPh sb="3" eb="4">
      <t>ナド</t>
    </rPh>
    <rPh sb="4" eb="5">
      <t>メイ</t>
    </rPh>
    <phoneticPr fontId="3"/>
  </si>
  <si>
    <t>指標市場名</t>
    <rPh sb="0" eb="2">
      <t>シヒョウ</t>
    </rPh>
    <rPh sb="2" eb="4">
      <t>シジョウ</t>
    </rPh>
    <rPh sb="4" eb="5">
      <t>メイ</t>
    </rPh>
    <phoneticPr fontId="3"/>
  </si>
  <si>
    <t>契約価格</t>
    <rPh sb="0" eb="2">
      <t>ケイヤク</t>
    </rPh>
    <rPh sb="2" eb="4">
      <t>カカク</t>
    </rPh>
    <phoneticPr fontId="3"/>
  </si>
  <si>
    <t>市場価格</t>
    <rPh sb="0" eb="2">
      <t>シジョウ</t>
    </rPh>
    <rPh sb="2" eb="4">
      <t>カカク</t>
    </rPh>
    <phoneticPr fontId="3"/>
  </si>
  <si>
    <t>２　契約価額の算定方法</t>
    <rPh sb="2" eb="4">
      <t>ケイヤク</t>
    </rPh>
    <rPh sb="4" eb="6">
      <t>カガク</t>
    </rPh>
    <rPh sb="7" eb="9">
      <t>サンテイ</t>
    </rPh>
    <rPh sb="9" eb="11">
      <t>ホウホウ</t>
    </rPh>
    <phoneticPr fontId="3"/>
  </si>
  <si>
    <t>※指標となる卸売市場価格を用いるか、又はその価格に係数を乗ずるか、一定額を加減するといった</t>
    <rPh sb="1" eb="3">
      <t>シヒョウ</t>
    </rPh>
    <rPh sb="6" eb="8">
      <t>オロシウリ</t>
    </rPh>
    <rPh sb="8" eb="10">
      <t>シジョウ</t>
    </rPh>
    <rPh sb="10" eb="12">
      <t>カカク</t>
    </rPh>
    <rPh sb="13" eb="14">
      <t>モチ</t>
    </rPh>
    <rPh sb="18" eb="19">
      <t>マタ</t>
    </rPh>
    <rPh sb="22" eb="24">
      <t>カカク</t>
    </rPh>
    <rPh sb="25" eb="27">
      <t>ケイスウ</t>
    </rPh>
    <rPh sb="28" eb="29">
      <t>ジョウ</t>
    </rPh>
    <rPh sb="33" eb="35">
      <t>イッテイ</t>
    </rPh>
    <rPh sb="35" eb="36">
      <t>ガク</t>
    </rPh>
    <rPh sb="37" eb="39">
      <t>カゲン</t>
    </rPh>
    <phoneticPr fontId="3"/>
  </si>
  <si>
    <t>　契約価額の設定方法を記入。</t>
    <rPh sb="1" eb="3">
      <t>ケイヤク</t>
    </rPh>
    <rPh sb="3" eb="5">
      <t>カガク</t>
    </rPh>
    <rPh sb="6" eb="8">
      <t>セッテイ</t>
    </rPh>
    <rPh sb="8" eb="10">
      <t>ホウホウ</t>
    </rPh>
    <rPh sb="11" eb="13">
      <t>キニュウ</t>
    </rPh>
    <phoneticPr fontId="3"/>
  </si>
  <si>
    <t>注１）保証基準額及び最低基準額は、業務方法書実施細則別表９に定めるところによる。</t>
    <rPh sb="0" eb="1">
      <t>チュウ</t>
    </rPh>
    <rPh sb="3" eb="5">
      <t>ホショウ</t>
    </rPh>
    <rPh sb="5" eb="7">
      <t>キジュン</t>
    </rPh>
    <rPh sb="7" eb="8">
      <t>ガク</t>
    </rPh>
    <rPh sb="8" eb="9">
      <t>オヨ</t>
    </rPh>
    <rPh sb="10" eb="12">
      <t>サイテイ</t>
    </rPh>
    <rPh sb="12" eb="14">
      <t>キジュン</t>
    </rPh>
    <rPh sb="14" eb="15">
      <t>ガク</t>
    </rPh>
    <rPh sb="17" eb="19">
      <t>ギョウム</t>
    </rPh>
    <rPh sb="19" eb="21">
      <t>ホウホウ</t>
    </rPh>
    <rPh sb="21" eb="22">
      <t>ショ</t>
    </rPh>
    <rPh sb="22" eb="24">
      <t>ジッシ</t>
    </rPh>
    <rPh sb="24" eb="26">
      <t>サイソク</t>
    </rPh>
    <rPh sb="26" eb="28">
      <t>ベッピョウ</t>
    </rPh>
    <rPh sb="30" eb="31">
      <t>サダ</t>
    </rPh>
    <phoneticPr fontId="3"/>
  </si>
  <si>
    <t>注２）交付対象外数量及び旬別交付対象出荷数量は、価格差補給交付金等交付申請書に</t>
    <rPh sb="0" eb="1">
      <t>チュウ</t>
    </rPh>
    <rPh sb="3" eb="5">
      <t>コウフ</t>
    </rPh>
    <rPh sb="5" eb="7">
      <t>タイショウ</t>
    </rPh>
    <rPh sb="7" eb="8">
      <t>ガイ</t>
    </rPh>
    <rPh sb="8" eb="10">
      <t>スウリョウ</t>
    </rPh>
    <rPh sb="10" eb="11">
      <t>オヨ</t>
    </rPh>
    <rPh sb="12" eb="13">
      <t>ジュン</t>
    </rPh>
    <rPh sb="13" eb="14">
      <t>ベツ</t>
    </rPh>
    <rPh sb="14" eb="16">
      <t>コウフ</t>
    </rPh>
    <rPh sb="16" eb="18">
      <t>タイショウ</t>
    </rPh>
    <rPh sb="18" eb="20">
      <t>シュッカ</t>
    </rPh>
    <rPh sb="20" eb="22">
      <t>スウリョウ</t>
    </rPh>
    <rPh sb="24" eb="26">
      <t>カカク</t>
    </rPh>
    <rPh sb="26" eb="27">
      <t>サ</t>
    </rPh>
    <rPh sb="27" eb="29">
      <t>ホキュウ</t>
    </rPh>
    <rPh sb="29" eb="32">
      <t>コウフキン</t>
    </rPh>
    <rPh sb="32" eb="33">
      <t>トウ</t>
    </rPh>
    <rPh sb="33" eb="35">
      <t>コウフ</t>
    </rPh>
    <rPh sb="35" eb="38">
      <t>シンセイショ</t>
    </rPh>
    <phoneticPr fontId="3"/>
  </si>
  <si>
    <t>　添付する場合のみ、独立行政法人農畜産業振興機構業務方法書実施細則第60条の</t>
    <rPh sb="10" eb="12">
      <t>ドクリツ</t>
    </rPh>
    <rPh sb="12" eb="14">
      <t>ギョウセイ</t>
    </rPh>
    <rPh sb="14" eb="16">
      <t>ホウジン</t>
    </rPh>
    <rPh sb="16" eb="18">
      <t>ノウチク</t>
    </rPh>
    <rPh sb="18" eb="20">
      <t>サンギョウ</t>
    </rPh>
    <rPh sb="20" eb="22">
      <t>シンコウ</t>
    </rPh>
    <rPh sb="22" eb="24">
      <t>キコウ</t>
    </rPh>
    <rPh sb="24" eb="26">
      <t>ギョウム</t>
    </rPh>
    <rPh sb="26" eb="28">
      <t>ホウホウ</t>
    </rPh>
    <rPh sb="28" eb="29">
      <t>ショ</t>
    </rPh>
    <rPh sb="29" eb="31">
      <t>ジッシ</t>
    </rPh>
    <rPh sb="31" eb="33">
      <t>サイソク</t>
    </rPh>
    <rPh sb="33" eb="34">
      <t>ダイ</t>
    </rPh>
    <rPh sb="36" eb="37">
      <t>ジョウ</t>
    </rPh>
    <phoneticPr fontId="3"/>
  </si>
  <si>
    <t>　２で定める数量を記入。</t>
    <rPh sb="3" eb="4">
      <t>サダ</t>
    </rPh>
    <rPh sb="6" eb="8">
      <t>スウリョウ</t>
    </rPh>
    <rPh sb="9" eb="11">
      <t>キニュウ</t>
    </rPh>
    <phoneticPr fontId="3"/>
  </si>
  <si>
    <t>注１）１の作成後、旬ごと（価格差補給交付金等に係るさといも、たまねぎ及びばれ</t>
    <rPh sb="0" eb="1">
      <t>チュウ</t>
    </rPh>
    <rPh sb="5" eb="8">
      <t>サクセイゴ</t>
    </rPh>
    <rPh sb="9" eb="10">
      <t>ジュン</t>
    </rPh>
    <rPh sb="13" eb="16">
      <t>カカクサ</t>
    </rPh>
    <rPh sb="16" eb="18">
      <t>ホキュウ</t>
    </rPh>
    <rPh sb="18" eb="20">
      <t>コウフ</t>
    </rPh>
    <rPh sb="20" eb="21">
      <t>キン</t>
    </rPh>
    <rPh sb="21" eb="22">
      <t>トウ</t>
    </rPh>
    <rPh sb="23" eb="24">
      <t>カカ</t>
    </rPh>
    <rPh sb="34" eb="35">
      <t>オヨ</t>
    </rPh>
    <phoneticPr fontId="3"/>
  </si>
  <si>
    <r>
      <t>　いしょにあっては、月ごと）に、</t>
    </r>
    <r>
      <rPr>
        <u/>
        <sz val="11"/>
        <rFont val="ＭＳ 明朝"/>
        <family val="1"/>
        <charset val="128"/>
      </rPr>
      <t>実需者等</t>
    </r>
    <r>
      <rPr>
        <sz val="11"/>
        <rFont val="ＭＳ 明朝"/>
        <family val="1"/>
        <charset val="128"/>
      </rPr>
      <t>の旬計を転記した上、集計する。</t>
    </r>
    <rPh sb="10" eb="11">
      <t>ツキ</t>
    </rPh>
    <rPh sb="16" eb="18">
      <t>ジツジュ</t>
    </rPh>
    <rPh sb="18" eb="19">
      <t>シャ</t>
    </rPh>
    <rPh sb="19" eb="20">
      <t>ナド</t>
    </rPh>
    <rPh sb="21" eb="22">
      <t>ジュン</t>
    </rPh>
    <rPh sb="22" eb="23">
      <t>ケイ</t>
    </rPh>
    <rPh sb="24" eb="26">
      <t>テンキ</t>
    </rPh>
    <rPh sb="28" eb="29">
      <t>ウエ</t>
    </rPh>
    <rPh sb="30" eb="32">
      <t>シュウケイ</t>
    </rPh>
    <phoneticPr fontId="3"/>
  </si>
  <si>
    <t>注）実需者等別、日別の販売実績を記入。単価は販売価額を出荷量で割った額を記入（１</t>
    <rPh sb="0" eb="1">
      <t>チュウ</t>
    </rPh>
    <rPh sb="2" eb="4">
      <t>ジツジュ</t>
    </rPh>
    <rPh sb="4" eb="5">
      <t>シャ</t>
    </rPh>
    <rPh sb="5" eb="6">
      <t>ナド</t>
    </rPh>
    <rPh sb="6" eb="7">
      <t>ベツ</t>
    </rPh>
    <rPh sb="8" eb="9">
      <t>ビ</t>
    </rPh>
    <rPh sb="9" eb="10">
      <t>ベツ</t>
    </rPh>
    <rPh sb="11" eb="13">
      <t>ハンバイ</t>
    </rPh>
    <rPh sb="13" eb="15">
      <t>ジッセキ</t>
    </rPh>
    <rPh sb="16" eb="18">
      <t>キニュウ</t>
    </rPh>
    <rPh sb="19" eb="21">
      <t>タンカ</t>
    </rPh>
    <rPh sb="22" eb="24">
      <t>ハンバイ</t>
    </rPh>
    <rPh sb="24" eb="26">
      <t>カガク</t>
    </rPh>
    <rPh sb="27" eb="29">
      <t>シュッカ</t>
    </rPh>
    <rPh sb="29" eb="30">
      <t>リョウ</t>
    </rPh>
    <rPh sb="31" eb="32">
      <t>ワ</t>
    </rPh>
    <rPh sb="34" eb="35">
      <t>ガク</t>
    </rPh>
    <rPh sb="36" eb="38">
      <t>キニュウ</t>
    </rPh>
    <phoneticPr fontId="3"/>
  </si>
  <si>
    <t>　　銭未満は四捨五入）。</t>
    <rPh sb="6" eb="10">
      <t>シシャゴニュウ</t>
    </rPh>
    <phoneticPr fontId="3"/>
  </si>
  <si>
    <t>注）実需者等数に応じて同一の書式にて記入。</t>
    <rPh sb="0" eb="1">
      <t>チュウ</t>
    </rPh>
    <rPh sb="2" eb="4">
      <t>ジツジュ</t>
    </rPh>
    <rPh sb="4" eb="5">
      <t>シャ</t>
    </rPh>
    <rPh sb="5" eb="6">
      <t>ナド</t>
    </rPh>
    <rPh sb="6" eb="7">
      <t>スウ</t>
    </rPh>
    <rPh sb="8" eb="9">
      <t>オウ</t>
    </rPh>
    <rPh sb="11" eb="13">
      <t>ドウイツ</t>
    </rPh>
    <rPh sb="14" eb="16">
      <t>ショシキ</t>
    </rPh>
    <rPh sb="18" eb="20">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</si>
</sst>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Red]\(#,##0.00\)"/>
    <numFmt numFmtId="177" formatCode="#,##0_ "/>
    <numFmt numFmtId="178" formatCode="#,##0_);[Red]\(#,##0\)"/>
    <numFmt numFmtId="179" formatCode="#,##0.00000_);[Red]\(#,##0.00000\)"/>
    <numFmt numFmtId="180" formatCode="#,##0.000000000000_);[Red]\(#,##0.000000000000\)"/>
  </numFmts>
  <fonts count="30"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b/>
      <sz val="16"/>
      <color theme="0"/>
      <name val="ＭＳ 明朝"/>
      <family val="1"/>
      <charset val="128"/>
    </font>
    <font>
      <sz val="14"/>
      <name val="ＭＳ 明朝"/>
      <family val="1"/>
      <charset val="128"/>
    </font>
    <font>
      <u/>
      <sz val="12"/>
      <name val="ＭＳ 明朝"/>
      <family val="1"/>
      <charset val="128"/>
    </font>
    <font>
      <b/>
      <sz val="11"/>
      <color theme="0"/>
      <name val="ＭＳ 明朝"/>
      <family val="1"/>
      <charset val="128"/>
    </font>
    <font>
      <b/>
      <sz val="16"/>
      <name val="ＭＳ 明朝"/>
      <family val="1"/>
      <charset val="128"/>
    </font>
    <font>
      <b/>
      <sz val="14"/>
      <name val="ＭＳ 明朝"/>
      <family val="1"/>
      <charset val="128"/>
    </font>
    <font>
      <u/>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s>
  <fills count="26">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45">
    <xf numFmtId="0" fontId="0" fillId="0" borderId="0"/>
    <xf numFmtId="38" fontId="1" fillId="0" borderId="0" applyFont="0" applyFill="0" applyBorder="0" applyAlignment="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3" fillId="14"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21" borderId="0" applyNumberFormat="0" applyBorder="0" applyAlignment="0" applyProtection="0">
      <alignment vertical="center"/>
    </xf>
    <xf numFmtId="0" fontId="14" fillId="0" borderId="0" applyNumberFormat="0" applyFill="0" applyBorder="0" applyAlignment="0" applyProtection="0">
      <alignment vertical="center"/>
    </xf>
    <xf numFmtId="0" fontId="15" fillId="22" borderId="24" applyNumberFormat="0" applyAlignment="0" applyProtection="0">
      <alignment vertical="center"/>
    </xf>
    <xf numFmtId="0" fontId="16" fillId="23" borderId="0" applyNumberFormat="0" applyBorder="0" applyAlignment="0" applyProtection="0">
      <alignment vertical="center"/>
    </xf>
    <xf numFmtId="0" fontId="1" fillId="24" borderId="25" applyNumberFormat="0" applyFont="0" applyAlignment="0" applyProtection="0">
      <alignment vertical="center"/>
    </xf>
    <xf numFmtId="0" fontId="17" fillId="0" borderId="26" applyNumberFormat="0" applyFill="0" applyAlignment="0" applyProtection="0">
      <alignment vertical="center"/>
    </xf>
    <xf numFmtId="0" fontId="18" fillId="5" borderId="0" applyNumberFormat="0" applyBorder="0" applyAlignment="0" applyProtection="0">
      <alignment vertical="center"/>
    </xf>
    <xf numFmtId="0" fontId="19" fillId="25" borderId="27" applyNumberFormat="0" applyAlignment="0" applyProtection="0">
      <alignment vertical="center"/>
    </xf>
    <xf numFmtId="0" fontId="20" fillId="0" borderId="0" applyNumberFormat="0" applyFill="0" applyBorder="0" applyAlignment="0" applyProtection="0">
      <alignment vertical="center"/>
    </xf>
    <xf numFmtId="0" fontId="21" fillId="0" borderId="28" applyNumberFormat="0" applyFill="0" applyAlignment="0" applyProtection="0">
      <alignment vertical="center"/>
    </xf>
    <xf numFmtId="0" fontId="22" fillId="0" borderId="29" applyNumberFormat="0" applyFill="0" applyAlignment="0" applyProtection="0">
      <alignment vertical="center"/>
    </xf>
    <xf numFmtId="0" fontId="23" fillId="0" borderId="30" applyNumberFormat="0" applyFill="0" applyAlignment="0" applyProtection="0">
      <alignment vertical="center"/>
    </xf>
    <xf numFmtId="0" fontId="23" fillId="0" borderId="0" applyNumberFormat="0" applyFill="0" applyBorder="0" applyAlignment="0" applyProtection="0">
      <alignment vertical="center"/>
    </xf>
    <xf numFmtId="0" fontId="24" fillId="0" borderId="31" applyNumberFormat="0" applyFill="0" applyAlignment="0" applyProtection="0">
      <alignment vertical="center"/>
    </xf>
    <xf numFmtId="0" fontId="25" fillId="25" borderId="32" applyNumberFormat="0" applyAlignment="0" applyProtection="0">
      <alignment vertical="center"/>
    </xf>
    <xf numFmtId="0" fontId="26" fillId="0" borderId="0" applyNumberFormat="0" applyFill="0" applyBorder="0" applyAlignment="0" applyProtection="0">
      <alignment vertical="center"/>
    </xf>
    <xf numFmtId="0" fontId="27" fillId="9" borderId="27" applyNumberFormat="0" applyAlignment="0" applyProtection="0">
      <alignment vertical="center"/>
    </xf>
    <xf numFmtId="0" fontId="28" fillId="0" borderId="0">
      <alignment vertical="center"/>
    </xf>
    <xf numFmtId="0" fontId="28" fillId="0" borderId="0">
      <alignment vertical="center"/>
    </xf>
    <xf numFmtId="0" fontId="29" fillId="6" borderId="0" applyNumberFormat="0" applyBorder="0" applyAlignment="0" applyProtection="0">
      <alignment vertical="center"/>
    </xf>
  </cellStyleXfs>
  <cellXfs count="123">
    <xf numFmtId="0" fontId="0" fillId="0" borderId="0" xfId="0"/>
    <xf numFmtId="176" fontId="2" fillId="0" borderId="0" xfId="0" applyNumberFormat="1" applyFont="1" applyAlignment="1">
      <alignment vertical="center"/>
    </xf>
    <xf numFmtId="176" fontId="4" fillId="0" borderId="0" xfId="0" applyNumberFormat="1" applyFont="1"/>
    <xf numFmtId="176" fontId="5" fillId="0" borderId="0" xfId="0" applyNumberFormat="1" applyFont="1"/>
    <xf numFmtId="176" fontId="4" fillId="0" borderId="0" xfId="0" applyNumberFormat="1" applyFont="1" applyAlignment="1">
      <alignment vertical="center"/>
    </xf>
    <xf numFmtId="0" fontId="6" fillId="0" borderId="0" xfId="0" applyFont="1" applyAlignment="1">
      <alignment vertical="center"/>
    </xf>
    <xf numFmtId="0" fontId="6" fillId="0" borderId="0" xfId="0" applyFont="1" applyAlignment="1">
      <alignment horizontal="right" vertical="center"/>
    </xf>
    <xf numFmtId="177" fontId="6" fillId="2" borderId="0" xfId="0" applyNumberFormat="1" applyFont="1" applyFill="1" applyAlignment="1" applyProtection="1">
      <alignment vertical="center"/>
      <protection locked="0"/>
    </xf>
    <xf numFmtId="176" fontId="2" fillId="0" borderId="0" xfId="0" applyNumberFormat="1" applyFont="1" applyAlignment="1">
      <alignment horizontal="right" vertical="center"/>
    </xf>
    <xf numFmtId="176" fontId="2" fillId="0" borderId="5" xfId="0" applyNumberFormat="1" applyFont="1" applyBorder="1" applyAlignment="1">
      <alignment horizontal="center" vertical="center"/>
    </xf>
    <xf numFmtId="176" fontId="2" fillId="0" borderId="6" xfId="0" applyNumberFormat="1" applyFont="1" applyBorder="1" applyAlignment="1">
      <alignment horizontal="center" vertical="center" wrapText="1"/>
    </xf>
    <xf numFmtId="176" fontId="2" fillId="0" borderId="8" xfId="0" applyNumberFormat="1" applyFont="1" applyBorder="1" applyAlignment="1">
      <alignment horizontal="center" vertical="center" wrapText="1"/>
    </xf>
    <xf numFmtId="176" fontId="2" fillId="0" borderId="6" xfId="0" applyNumberFormat="1" applyFont="1" applyBorder="1" applyAlignment="1">
      <alignment horizontal="center" vertical="center"/>
    </xf>
    <xf numFmtId="176" fontId="2" fillId="2" borderId="10" xfId="1" applyNumberFormat="1" applyFont="1" applyFill="1" applyBorder="1" applyAlignment="1" applyProtection="1">
      <alignment vertical="center"/>
      <protection locked="0"/>
    </xf>
    <xf numFmtId="176" fontId="2" fillId="2" borderId="11" xfId="1" applyNumberFormat="1" applyFont="1" applyFill="1" applyBorder="1" applyAlignment="1" applyProtection="1">
      <alignment vertical="center"/>
      <protection locked="0"/>
    </xf>
    <xf numFmtId="176" fontId="2" fillId="2" borderId="8" xfId="0" applyNumberFormat="1" applyFont="1" applyFill="1" applyBorder="1" applyAlignment="1" applyProtection="1">
      <alignment vertical="center"/>
      <protection locked="0"/>
    </xf>
    <xf numFmtId="176" fontId="2" fillId="0" borderId="8" xfId="1" applyNumberFormat="1" applyFont="1" applyBorder="1" applyAlignment="1">
      <alignment vertical="center"/>
    </xf>
    <xf numFmtId="176" fontId="2" fillId="0" borderId="10" xfId="1" applyNumberFormat="1" applyFont="1" applyBorder="1" applyAlignment="1">
      <alignment vertical="center"/>
    </xf>
    <xf numFmtId="176" fontId="2" fillId="0" borderId="10" xfId="0" applyNumberFormat="1" applyFont="1" applyBorder="1" applyAlignment="1">
      <alignment vertical="center"/>
    </xf>
    <xf numFmtId="176" fontId="2" fillId="0" borderId="11" xfId="0" applyNumberFormat="1" applyFont="1" applyBorder="1" applyAlignment="1">
      <alignment horizontal="center" vertical="center"/>
    </xf>
    <xf numFmtId="176" fontId="2" fillId="2" borderId="10" xfId="0" applyNumberFormat="1" applyFont="1" applyFill="1" applyBorder="1" applyAlignment="1" applyProtection="1">
      <alignment vertical="center"/>
      <protection locked="0"/>
    </xf>
    <xf numFmtId="176" fontId="2" fillId="2" borderId="11" xfId="0" applyNumberFormat="1" applyFont="1" applyFill="1" applyBorder="1" applyAlignment="1" applyProtection="1">
      <alignment vertical="center"/>
      <protection locked="0"/>
    </xf>
    <xf numFmtId="176" fontId="5" fillId="0" borderId="0" xfId="0" applyNumberFormat="1" applyFont="1" applyAlignment="1">
      <alignment vertical="center"/>
    </xf>
    <xf numFmtId="176" fontId="2" fillId="3" borderId="6" xfId="0" applyNumberFormat="1" applyFont="1" applyFill="1" applyBorder="1" applyAlignment="1">
      <alignment horizontal="center" vertical="center" wrapText="1"/>
    </xf>
    <xf numFmtId="176" fontId="4" fillId="0" borderId="5" xfId="0" applyNumberFormat="1" applyFont="1" applyBorder="1" applyAlignment="1">
      <alignment horizontal="center" vertical="center" wrapText="1"/>
    </xf>
    <xf numFmtId="178" fontId="2" fillId="2" borderId="10" xfId="1" applyNumberFormat="1" applyFont="1" applyFill="1" applyBorder="1" applyAlignment="1" applyProtection="1">
      <alignment vertical="center"/>
      <protection locked="0"/>
    </xf>
    <xf numFmtId="178" fontId="2" fillId="3" borderId="11" xfId="1" applyNumberFormat="1" applyFont="1" applyFill="1" applyBorder="1" applyAlignment="1">
      <alignment vertical="center"/>
    </xf>
    <xf numFmtId="179" fontId="2" fillId="3" borderId="11" xfId="1" applyNumberFormat="1" applyFont="1" applyFill="1" applyBorder="1" applyAlignment="1">
      <alignment vertical="center"/>
    </xf>
    <xf numFmtId="178" fontId="2" fillId="0" borderId="11" xfId="1" applyNumberFormat="1" applyFont="1" applyFill="1" applyBorder="1" applyAlignment="1">
      <alignment vertical="center"/>
    </xf>
    <xf numFmtId="178" fontId="2" fillId="0" borderId="8" xfId="1" applyNumberFormat="1" applyFont="1" applyBorder="1" applyAlignment="1">
      <alignment horizontal="right" vertical="center"/>
    </xf>
    <xf numFmtId="178" fontId="2" fillId="0" borderId="10" xfId="1" applyNumberFormat="1" applyFont="1" applyBorder="1" applyAlignment="1">
      <alignment horizontal="right" vertical="center"/>
    </xf>
    <xf numFmtId="178" fontId="2" fillId="0" borderId="3" xfId="1" applyNumberFormat="1" applyFont="1" applyBorder="1" applyAlignment="1">
      <alignment horizontal="right" vertical="center"/>
    </xf>
    <xf numFmtId="178" fontId="2" fillId="3" borderId="3" xfId="1" applyNumberFormat="1" applyFont="1" applyFill="1" applyBorder="1" applyAlignment="1">
      <alignment horizontal="right" vertical="center"/>
    </xf>
    <xf numFmtId="179" fontId="2" fillId="3" borderId="1" xfId="1" applyNumberFormat="1" applyFont="1" applyFill="1" applyBorder="1" applyAlignment="1">
      <alignment vertical="center"/>
    </xf>
    <xf numFmtId="178" fontId="2" fillId="0" borderId="0" xfId="1" applyNumberFormat="1" applyFont="1" applyBorder="1" applyAlignment="1">
      <alignment vertical="center"/>
    </xf>
    <xf numFmtId="176" fontId="4" fillId="0" borderId="0" xfId="0" applyNumberFormat="1" applyFont="1" applyBorder="1" applyAlignment="1">
      <alignment horizontal="center" vertical="center"/>
    </xf>
    <xf numFmtId="180" fontId="4" fillId="0" borderId="0" xfId="1" applyNumberFormat="1" applyFont="1" applyBorder="1" applyAlignment="1">
      <alignment vertical="center"/>
    </xf>
    <xf numFmtId="176" fontId="8" fillId="0" borderId="0" xfId="0" applyNumberFormat="1" applyFont="1"/>
    <xf numFmtId="176" fontId="9" fillId="0" borderId="0" xfId="0" applyNumberFormat="1" applyFont="1"/>
    <xf numFmtId="0" fontId="6" fillId="0" borderId="0" xfId="0" applyFont="1" applyAlignment="1">
      <alignment horizontal="right" vertical="center" shrinkToFit="1"/>
    </xf>
    <xf numFmtId="38" fontId="10" fillId="0" borderId="7" xfId="1" applyFont="1" applyFill="1" applyBorder="1" applyAlignment="1">
      <alignment vertical="center"/>
    </xf>
    <xf numFmtId="176" fontId="9" fillId="0" borderId="0" xfId="0" applyNumberFormat="1" applyFont="1" applyAlignment="1">
      <alignment vertical="center"/>
    </xf>
    <xf numFmtId="176" fontId="2" fillId="0" borderId="10" xfId="1" applyNumberFormat="1" applyFont="1" applyFill="1" applyBorder="1" applyAlignment="1">
      <alignment vertical="center"/>
    </xf>
    <xf numFmtId="176" fontId="2" fillId="0" borderId="11" xfId="1" applyNumberFormat="1" applyFont="1" applyFill="1" applyBorder="1" applyAlignment="1">
      <alignment vertical="center"/>
    </xf>
    <xf numFmtId="176" fontId="2" fillId="0" borderId="8" xfId="0" applyNumberFormat="1" applyFont="1" applyFill="1" applyBorder="1" applyAlignment="1">
      <alignment vertical="center"/>
    </xf>
    <xf numFmtId="176" fontId="2" fillId="0" borderId="10" xfId="0" applyNumberFormat="1" applyFont="1" applyFill="1" applyBorder="1" applyAlignment="1">
      <alignment vertical="center"/>
    </xf>
    <xf numFmtId="176" fontId="2" fillId="0" borderId="11" xfId="0" applyNumberFormat="1" applyFont="1" applyFill="1" applyBorder="1" applyAlignment="1">
      <alignment vertical="center"/>
    </xf>
    <xf numFmtId="49" fontId="2" fillId="0" borderId="8" xfId="0" applyNumberFormat="1" applyFont="1" applyBorder="1" applyAlignment="1">
      <alignment horizontal="center" vertical="center" wrapText="1"/>
    </xf>
    <xf numFmtId="178" fontId="2" fillId="0" borderId="10" xfId="1" applyNumberFormat="1"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horizontal="center" vertical="center"/>
    </xf>
    <xf numFmtId="0" fontId="4" fillId="0" borderId="0" xfId="0" quotePrefix="1"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6"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right" vertical="center"/>
    </xf>
    <xf numFmtId="0" fontId="4" fillId="0" borderId="16" xfId="0" applyFont="1" applyBorder="1" applyAlignment="1">
      <alignment vertical="center"/>
    </xf>
    <xf numFmtId="0" fontId="4" fillId="0" borderId="11" xfId="0" applyFont="1" applyBorder="1" applyAlignment="1">
      <alignment vertical="center"/>
    </xf>
    <xf numFmtId="0" fontId="4" fillId="0" borderId="23" xfId="0" applyFont="1" applyBorder="1" applyAlignment="1">
      <alignment vertical="center"/>
    </xf>
    <xf numFmtId="0" fontId="4" fillId="0" borderId="15" xfId="0" applyFont="1" applyBorder="1" applyAlignment="1">
      <alignment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178" fontId="2" fillId="2" borderId="1" xfId="0" applyNumberFormat="1" applyFont="1" applyFill="1" applyBorder="1" applyAlignment="1" applyProtection="1">
      <alignment horizontal="right" vertical="center"/>
      <protection locked="0"/>
    </xf>
    <xf numFmtId="178" fontId="2" fillId="2" borderId="4" xfId="0" applyNumberFormat="1" applyFont="1" applyFill="1" applyBorder="1" applyAlignment="1" applyProtection="1">
      <alignment horizontal="right" vertical="center"/>
      <protection locked="0"/>
    </xf>
    <xf numFmtId="178" fontId="2" fillId="2" borderId="6" xfId="0" applyNumberFormat="1" applyFont="1" applyFill="1" applyBorder="1" applyAlignment="1" applyProtection="1">
      <alignment horizontal="right" vertical="center"/>
      <protection locked="0"/>
    </xf>
    <xf numFmtId="176" fontId="2" fillId="0" borderId="9"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0" fillId="0" borderId="0"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3" xfId="0" applyNumberFormat="1" applyFont="1" applyBorder="1" applyAlignment="1">
      <alignment horizontal="center" vertical="center" wrapText="1"/>
    </xf>
    <xf numFmtId="176" fontId="2" fillId="0" borderId="5" xfId="0" applyNumberFormat="1" applyFont="1" applyBorder="1" applyAlignment="1">
      <alignment horizontal="center" vertical="center" wrapText="1"/>
    </xf>
    <xf numFmtId="178" fontId="2" fillId="0" borderId="1" xfId="0" applyNumberFormat="1" applyFont="1" applyFill="1" applyBorder="1" applyAlignment="1">
      <alignment horizontal="right" vertical="center"/>
    </xf>
    <xf numFmtId="178" fontId="2" fillId="0" borderId="4" xfId="0" applyNumberFormat="1" applyFont="1" applyFill="1" applyBorder="1" applyAlignment="1">
      <alignment horizontal="right" vertical="center"/>
    </xf>
    <xf numFmtId="178" fontId="2" fillId="0" borderId="6" xfId="0" applyNumberFormat="1" applyFont="1" applyFill="1" applyBorder="1" applyAlignment="1">
      <alignment horizontal="right" vertical="center"/>
    </xf>
    <xf numFmtId="178" fontId="2" fillId="0" borderId="10" xfId="1" applyNumberFormat="1" applyFont="1" applyBorder="1" applyAlignment="1">
      <alignment horizontal="right" vertical="center"/>
    </xf>
    <xf numFmtId="176" fontId="2" fillId="3" borderId="3" xfId="0" applyNumberFormat="1" applyFont="1" applyFill="1" applyBorder="1" applyAlignment="1">
      <alignment horizontal="center" vertical="center" wrapText="1"/>
    </xf>
    <xf numFmtId="176" fontId="2" fillId="3" borderId="5" xfId="0" applyNumberFormat="1" applyFont="1" applyFill="1" applyBorder="1" applyAlignment="1">
      <alignment horizontal="center" vertical="center" wrapText="1"/>
    </xf>
    <xf numFmtId="178" fontId="2" fillId="0" borderId="4" xfId="0" applyNumberFormat="1" applyFont="1" applyBorder="1" applyAlignment="1">
      <alignment horizontal="right" vertical="center"/>
    </xf>
    <xf numFmtId="178" fontId="2" fillId="0" borderId="0" xfId="0" applyNumberFormat="1" applyFont="1" applyBorder="1" applyAlignment="1">
      <alignment horizontal="right" vertical="center"/>
    </xf>
    <xf numFmtId="176" fontId="2" fillId="0" borderId="1"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176" fontId="2" fillId="0" borderId="9" xfId="0" applyNumberFormat="1" applyFont="1" applyBorder="1" applyAlignment="1">
      <alignment horizontal="center" vertical="center" wrapText="1"/>
    </xf>
    <xf numFmtId="176" fontId="2" fillId="0" borderId="11" xfId="0" applyNumberFormat="1" applyFont="1" applyBorder="1" applyAlignment="1">
      <alignment horizontal="center" vertical="center"/>
    </xf>
    <xf numFmtId="176" fontId="2" fillId="0" borderId="14" xfId="0" applyNumberFormat="1" applyFont="1" applyBorder="1" applyAlignment="1">
      <alignment horizontal="center" vertical="center"/>
    </xf>
    <xf numFmtId="176" fontId="2" fillId="0" borderId="4" xfId="0" applyNumberFormat="1" applyFont="1" applyBorder="1" applyAlignment="1">
      <alignment horizontal="center" vertical="center" wrapText="1"/>
    </xf>
    <xf numFmtId="176" fontId="2" fillId="0" borderId="12" xfId="0" applyNumberFormat="1" applyFont="1" applyBorder="1" applyAlignment="1">
      <alignment horizontal="center" vertical="center" wrapText="1"/>
    </xf>
    <xf numFmtId="49" fontId="2" fillId="0" borderId="6" xfId="0" quotePrefix="1"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78" fontId="2" fillId="0" borderId="1" xfId="0" applyNumberFormat="1" applyFont="1" applyBorder="1" applyAlignment="1">
      <alignment horizontal="right" vertical="center"/>
    </xf>
    <xf numFmtId="178" fontId="2" fillId="0" borderId="6" xfId="0" applyNumberFormat="1" applyFont="1" applyBorder="1" applyAlignment="1">
      <alignment horizontal="right" vertical="center"/>
    </xf>
    <xf numFmtId="178" fontId="2" fillId="0" borderId="11" xfId="1" applyNumberFormat="1" applyFont="1" applyBorder="1" applyAlignment="1">
      <alignment horizontal="right" vertical="center"/>
    </xf>
    <xf numFmtId="178" fontId="2" fillId="0" borderId="15" xfId="1" applyNumberFormat="1" applyFont="1" applyBorder="1" applyAlignment="1">
      <alignment horizontal="right" vertical="center"/>
    </xf>
    <xf numFmtId="178" fontId="2" fillId="0" borderId="4" xfId="1" applyNumberFormat="1" applyFont="1" applyBorder="1" applyAlignment="1">
      <alignment vertical="center"/>
    </xf>
    <xf numFmtId="178" fontId="2" fillId="0" borderId="0" xfId="1" applyNumberFormat="1" applyFont="1" applyBorder="1" applyAlignment="1">
      <alignment vertical="center"/>
    </xf>
    <xf numFmtId="0" fontId="4" fillId="0" borderId="10" xfId="0" applyFont="1" applyBorder="1" applyAlignment="1">
      <alignment horizontal="center" vertical="center"/>
    </xf>
    <xf numFmtId="0" fontId="11" fillId="0" borderId="1"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xfId="1" builtinId="6"/>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3"/>
    <cellStyle name="良い 2"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5"/>
  <sheetViews>
    <sheetView showZeros="0" view="pageBreakPreview" topLeftCell="B1" zoomScale="80" zoomScaleNormal="70" zoomScaleSheetLayoutView="80" workbookViewId="0">
      <selection activeCell="G33" sqref="G33"/>
    </sheetView>
  </sheetViews>
  <sheetFormatPr defaultRowHeight="18.75" x14ac:dyDescent="0.2"/>
  <cols>
    <col min="1" max="2" width="4.125" style="2" customWidth="1"/>
    <col min="3" max="3" width="5.625" style="2" bestFit="1" customWidth="1"/>
    <col min="4" max="11" width="16" style="2" customWidth="1"/>
    <col min="12" max="13" width="14.625" style="2" customWidth="1"/>
    <col min="14" max="14" width="9" style="2"/>
    <col min="15" max="15" width="9" style="3"/>
    <col min="16" max="16384" width="9" style="2"/>
  </cols>
  <sheetData>
    <row r="1" spans="1:15" ht="24" customHeight="1" x14ac:dyDescent="0.2">
      <c r="A1" s="1" t="s">
        <v>0</v>
      </c>
      <c r="L1" s="3"/>
      <c r="O1" s="2"/>
    </row>
    <row r="2" spans="1:15" s="4" customFormat="1" ht="24" customHeight="1" x14ac:dyDescent="0.15">
      <c r="A2" s="1" t="s">
        <v>1</v>
      </c>
      <c r="F2" s="5"/>
      <c r="G2" s="6" t="s">
        <v>2</v>
      </c>
      <c r="H2" s="7"/>
      <c r="I2" s="5" t="s">
        <v>3</v>
      </c>
      <c r="J2" s="8" t="s">
        <v>4</v>
      </c>
    </row>
    <row r="3" spans="1:15" s="4" customFormat="1" ht="24" customHeight="1" x14ac:dyDescent="0.15">
      <c r="A3" s="80"/>
      <c r="B3" s="81"/>
      <c r="C3" s="81"/>
      <c r="D3" s="87" t="s">
        <v>5</v>
      </c>
      <c r="E3" s="87" t="s">
        <v>6</v>
      </c>
      <c r="F3" s="87" t="s">
        <v>7</v>
      </c>
      <c r="G3" s="87" t="s">
        <v>8</v>
      </c>
      <c r="H3" s="87" t="s">
        <v>9</v>
      </c>
      <c r="I3" s="87" t="s">
        <v>10</v>
      </c>
    </row>
    <row r="4" spans="1:15" s="4" customFormat="1" ht="24" customHeight="1" x14ac:dyDescent="0.15">
      <c r="A4" s="82"/>
      <c r="B4" s="83"/>
      <c r="C4" s="84"/>
      <c r="D4" s="88"/>
      <c r="E4" s="88"/>
      <c r="F4" s="88"/>
      <c r="G4" s="88"/>
      <c r="H4" s="88"/>
      <c r="I4" s="88"/>
    </row>
    <row r="5" spans="1:15" s="4" customFormat="1" ht="24" customHeight="1" x14ac:dyDescent="0.15">
      <c r="A5" s="85"/>
      <c r="B5" s="86"/>
      <c r="C5" s="86"/>
      <c r="D5" s="9" t="s">
        <v>11</v>
      </c>
      <c r="E5" s="10" t="s">
        <v>12</v>
      </c>
      <c r="F5" s="11" t="s">
        <v>13</v>
      </c>
      <c r="G5" s="11" t="s">
        <v>14</v>
      </c>
      <c r="H5" s="11" t="s">
        <v>15</v>
      </c>
      <c r="I5" s="11" t="s">
        <v>16</v>
      </c>
    </row>
    <row r="6" spans="1:15" s="4" customFormat="1" ht="24" customHeight="1" x14ac:dyDescent="0.15">
      <c r="A6" s="74">
        <v>8</v>
      </c>
      <c r="B6" s="77" t="s">
        <v>17</v>
      </c>
      <c r="C6" s="12" t="s">
        <v>18</v>
      </c>
      <c r="D6" s="13"/>
      <c r="E6" s="14"/>
      <c r="F6" s="15"/>
      <c r="G6" s="16">
        <f t="shared" ref="G6:G23" si="0">IF(E6&lt;F6,F6,E6)</f>
        <v>0</v>
      </c>
      <c r="H6" s="17">
        <f>IF(D6-G6&lt;0,0,D6-G6)</f>
        <v>0</v>
      </c>
      <c r="I6" s="18">
        <f>ROUND(H6*0.9,2)</f>
        <v>0</v>
      </c>
    </row>
    <row r="7" spans="1:15" s="4" customFormat="1" ht="24" customHeight="1" x14ac:dyDescent="0.15">
      <c r="A7" s="75"/>
      <c r="B7" s="78"/>
      <c r="C7" s="19" t="s">
        <v>19</v>
      </c>
      <c r="D7" s="13"/>
      <c r="E7" s="14"/>
      <c r="F7" s="20"/>
      <c r="G7" s="16">
        <f t="shared" si="0"/>
        <v>0</v>
      </c>
      <c r="H7" s="17">
        <f t="shared" ref="H7:H23" si="1">IF(D7-G7&lt;0,0,D7-G7)</f>
        <v>0</v>
      </c>
      <c r="I7" s="18">
        <f>ROUND(H7*0.9,2)</f>
        <v>0</v>
      </c>
    </row>
    <row r="8" spans="1:15" s="4" customFormat="1" ht="24" customHeight="1" x14ac:dyDescent="0.15">
      <c r="A8" s="76"/>
      <c r="B8" s="79"/>
      <c r="C8" s="19" t="s">
        <v>20</v>
      </c>
      <c r="D8" s="13"/>
      <c r="E8" s="14"/>
      <c r="F8" s="20"/>
      <c r="G8" s="16">
        <f t="shared" si="0"/>
        <v>0</v>
      </c>
      <c r="H8" s="17">
        <f t="shared" si="1"/>
        <v>0</v>
      </c>
      <c r="I8" s="18">
        <f t="shared" ref="I8:I23" si="2">ROUND(H8*0.9,2)</f>
        <v>0</v>
      </c>
    </row>
    <row r="9" spans="1:15" s="4" customFormat="1" ht="24" customHeight="1" x14ac:dyDescent="0.15">
      <c r="A9" s="74">
        <v>9</v>
      </c>
      <c r="B9" s="77" t="s">
        <v>17</v>
      </c>
      <c r="C9" s="12" t="s">
        <v>18</v>
      </c>
      <c r="D9" s="13"/>
      <c r="E9" s="14"/>
      <c r="F9" s="15"/>
      <c r="G9" s="16">
        <f t="shared" si="0"/>
        <v>0</v>
      </c>
      <c r="H9" s="17">
        <f t="shared" si="1"/>
        <v>0</v>
      </c>
      <c r="I9" s="18">
        <f t="shared" si="2"/>
        <v>0</v>
      </c>
    </row>
    <row r="10" spans="1:15" s="4" customFormat="1" ht="24" customHeight="1" x14ac:dyDescent="0.15">
      <c r="A10" s="75"/>
      <c r="B10" s="78"/>
      <c r="C10" s="19" t="s">
        <v>19</v>
      </c>
      <c r="D10" s="13"/>
      <c r="E10" s="14"/>
      <c r="F10" s="20"/>
      <c r="G10" s="16">
        <f t="shared" si="0"/>
        <v>0</v>
      </c>
      <c r="H10" s="17">
        <f t="shared" si="1"/>
        <v>0</v>
      </c>
      <c r="I10" s="18">
        <f t="shared" si="2"/>
        <v>0</v>
      </c>
    </row>
    <row r="11" spans="1:15" s="4" customFormat="1" ht="24" customHeight="1" x14ac:dyDescent="0.15">
      <c r="A11" s="76"/>
      <c r="B11" s="79"/>
      <c r="C11" s="19" t="s">
        <v>20</v>
      </c>
      <c r="D11" s="13"/>
      <c r="E11" s="14"/>
      <c r="F11" s="20"/>
      <c r="G11" s="16">
        <f t="shared" si="0"/>
        <v>0</v>
      </c>
      <c r="H11" s="17">
        <f t="shared" si="1"/>
        <v>0</v>
      </c>
      <c r="I11" s="18">
        <f t="shared" si="2"/>
        <v>0</v>
      </c>
    </row>
    <row r="12" spans="1:15" s="4" customFormat="1" ht="24" customHeight="1" x14ac:dyDescent="0.15">
      <c r="A12" s="74">
        <v>10</v>
      </c>
      <c r="B12" s="77" t="s">
        <v>17</v>
      </c>
      <c r="C12" s="12" t="s">
        <v>18</v>
      </c>
      <c r="D12" s="13"/>
      <c r="E12" s="14"/>
      <c r="F12" s="15"/>
      <c r="G12" s="16">
        <f t="shared" si="0"/>
        <v>0</v>
      </c>
      <c r="H12" s="17">
        <f t="shared" si="1"/>
        <v>0</v>
      </c>
      <c r="I12" s="18">
        <f t="shared" si="2"/>
        <v>0</v>
      </c>
    </row>
    <row r="13" spans="1:15" s="4" customFormat="1" ht="24" customHeight="1" x14ac:dyDescent="0.15">
      <c r="A13" s="75"/>
      <c r="B13" s="78"/>
      <c r="C13" s="19" t="s">
        <v>19</v>
      </c>
      <c r="D13" s="13"/>
      <c r="E13" s="14"/>
      <c r="F13" s="20"/>
      <c r="G13" s="16">
        <f t="shared" si="0"/>
        <v>0</v>
      </c>
      <c r="H13" s="17">
        <f t="shared" si="1"/>
        <v>0</v>
      </c>
      <c r="I13" s="18">
        <f t="shared" si="2"/>
        <v>0</v>
      </c>
    </row>
    <row r="14" spans="1:15" s="4" customFormat="1" ht="24" customHeight="1" x14ac:dyDescent="0.15">
      <c r="A14" s="76"/>
      <c r="B14" s="79"/>
      <c r="C14" s="19" t="s">
        <v>20</v>
      </c>
      <c r="D14" s="13"/>
      <c r="E14" s="14"/>
      <c r="F14" s="20"/>
      <c r="G14" s="16">
        <f t="shared" si="0"/>
        <v>0</v>
      </c>
      <c r="H14" s="17">
        <f t="shared" si="1"/>
        <v>0</v>
      </c>
      <c r="I14" s="18">
        <f t="shared" si="2"/>
        <v>0</v>
      </c>
    </row>
    <row r="15" spans="1:15" s="4" customFormat="1" ht="24" customHeight="1" x14ac:dyDescent="0.15">
      <c r="A15" s="74"/>
      <c r="B15" s="77" t="s">
        <v>17</v>
      </c>
      <c r="C15" s="12" t="s">
        <v>18</v>
      </c>
      <c r="D15" s="13"/>
      <c r="E15" s="14"/>
      <c r="F15" s="15"/>
      <c r="G15" s="16">
        <f t="shared" si="0"/>
        <v>0</v>
      </c>
      <c r="H15" s="17">
        <f>IF(D15-G15&lt;0,0,D15-G15)</f>
        <v>0</v>
      </c>
      <c r="I15" s="18">
        <f t="shared" si="2"/>
        <v>0</v>
      </c>
    </row>
    <row r="16" spans="1:15" s="4" customFormat="1" ht="24" customHeight="1" x14ac:dyDescent="0.15">
      <c r="A16" s="75"/>
      <c r="B16" s="78"/>
      <c r="C16" s="19" t="s">
        <v>19</v>
      </c>
      <c r="D16" s="13"/>
      <c r="E16" s="14"/>
      <c r="F16" s="20"/>
      <c r="G16" s="16">
        <f t="shared" si="0"/>
        <v>0</v>
      </c>
      <c r="H16" s="17">
        <f t="shared" si="1"/>
        <v>0</v>
      </c>
      <c r="I16" s="18">
        <f t="shared" si="2"/>
        <v>0</v>
      </c>
    </row>
    <row r="17" spans="1:15" s="4" customFormat="1" ht="24" customHeight="1" x14ac:dyDescent="0.15">
      <c r="A17" s="76"/>
      <c r="B17" s="79"/>
      <c r="C17" s="19" t="s">
        <v>20</v>
      </c>
      <c r="D17" s="13"/>
      <c r="E17" s="14"/>
      <c r="F17" s="20"/>
      <c r="G17" s="16">
        <f t="shared" si="0"/>
        <v>0</v>
      </c>
      <c r="H17" s="17">
        <f t="shared" si="1"/>
        <v>0</v>
      </c>
      <c r="I17" s="18">
        <f t="shared" si="2"/>
        <v>0</v>
      </c>
    </row>
    <row r="18" spans="1:15" s="4" customFormat="1" ht="24" customHeight="1" x14ac:dyDescent="0.15">
      <c r="A18" s="74"/>
      <c r="B18" s="77" t="s">
        <v>17</v>
      </c>
      <c r="C18" s="12" t="s">
        <v>18</v>
      </c>
      <c r="D18" s="20"/>
      <c r="E18" s="21"/>
      <c r="F18" s="15"/>
      <c r="G18" s="16">
        <f t="shared" si="0"/>
        <v>0</v>
      </c>
      <c r="H18" s="17">
        <f t="shared" si="1"/>
        <v>0</v>
      </c>
      <c r="I18" s="18">
        <f t="shared" si="2"/>
        <v>0</v>
      </c>
    </row>
    <row r="19" spans="1:15" s="4" customFormat="1" ht="24" customHeight="1" x14ac:dyDescent="0.15">
      <c r="A19" s="75"/>
      <c r="B19" s="78"/>
      <c r="C19" s="19" t="s">
        <v>19</v>
      </c>
      <c r="D19" s="20"/>
      <c r="E19" s="21"/>
      <c r="F19" s="20"/>
      <c r="G19" s="16">
        <f t="shared" si="0"/>
        <v>0</v>
      </c>
      <c r="H19" s="17">
        <f t="shared" si="1"/>
        <v>0</v>
      </c>
      <c r="I19" s="18">
        <f t="shared" si="2"/>
        <v>0</v>
      </c>
    </row>
    <row r="20" spans="1:15" s="4" customFormat="1" ht="24" customHeight="1" x14ac:dyDescent="0.15">
      <c r="A20" s="76"/>
      <c r="B20" s="79"/>
      <c r="C20" s="19" t="s">
        <v>20</v>
      </c>
      <c r="D20" s="20"/>
      <c r="E20" s="21"/>
      <c r="F20" s="20"/>
      <c r="G20" s="16">
        <f t="shared" si="0"/>
        <v>0</v>
      </c>
      <c r="H20" s="17">
        <f t="shared" si="1"/>
        <v>0</v>
      </c>
      <c r="I20" s="18">
        <f t="shared" si="2"/>
        <v>0</v>
      </c>
    </row>
    <row r="21" spans="1:15" s="4" customFormat="1" ht="24" customHeight="1" x14ac:dyDescent="0.15">
      <c r="A21" s="74"/>
      <c r="B21" s="77" t="s">
        <v>17</v>
      </c>
      <c r="C21" s="12" t="s">
        <v>18</v>
      </c>
      <c r="D21" s="20"/>
      <c r="E21" s="21"/>
      <c r="F21" s="15"/>
      <c r="G21" s="16">
        <f t="shared" si="0"/>
        <v>0</v>
      </c>
      <c r="H21" s="17">
        <f t="shared" si="1"/>
        <v>0</v>
      </c>
      <c r="I21" s="18">
        <f t="shared" si="2"/>
        <v>0</v>
      </c>
    </row>
    <row r="22" spans="1:15" s="4" customFormat="1" ht="24" customHeight="1" x14ac:dyDescent="0.15">
      <c r="A22" s="75"/>
      <c r="B22" s="78"/>
      <c r="C22" s="19" t="s">
        <v>19</v>
      </c>
      <c r="D22" s="20"/>
      <c r="E22" s="21"/>
      <c r="F22" s="20"/>
      <c r="G22" s="16">
        <f t="shared" si="0"/>
        <v>0</v>
      </c>
      <c r="H22" s="17">
        <f t="shared" si="1"/>
        <v>0</v>
      </c>
      <c r="I22" s="18">
        <f t="shared" si="2"/>
        <v>0</v>
      </c>
    </row>
    <row r="23" spans="1:15" s="4" customFormat="1" ht="24" customHeight="1" x14ac:dyDescent="0.15">
      <c r="A23" s="76"/>
      <c r="B23" s="79"/>
      <c r="C23" s="19" t="s">
        <v>20</v>
      </c>
      <c r="D23" s="20"/>
      <c r="E23" s="21"/>
      <c r="F23" s="20"/>
      <c r="G23" s="16">
        <f t="shared" si="0"/>
        <v>0</v>
      </c>
      <c r="H23" s="17">
        <f t="shared" si="1"/>
        <v>0</v>
      </c>
      <c r="I23" s="18">
        <f t="shared" si="2"/>
        <v>0</v>
      </c>
    </row>
    <row r="24" spans="1:15" ht="22.5" customHeight="1" x14ac:dyDescent="0.2">
      <c r="A24" s="1" t="s">
        <v>21</v>
      </c>
    </row>
    <row r="25" spans="1:15" ht="22.5" customHeight="1" x14ac:dyDescent="0.2">
      <c r="A25" s="1" t="s">
        <v>22</v>
      </c>
    </row>
    <row r="26" spans="1:15" ht="22.5" customHeight="1" x14ac:dyDescent="0.2"/>
    <row r="27" spans="1:15" s="4" customFormat="1" ht="24" customHeight="1" x14ac:dyDescent="0.15">
      <c r="A27" s="1" t="s">
        <v>23</v>
      </c>
      <c r="B27" s="1"/>
      <c r="C27" s="1"/>
      <c r="D27" s="1"/>
      <c r="E27" s="1"/>
      <c r="F27" s="1"/>
      <c r="G27" s="1"/>
      <c r="H27" s="1"/>
      <c r="I27" s="1"/>
      <c r="J27" s="1"/>
      <c r="K27" s="1"/>
      <c r="L27" s="1"/>
      <c r="M27" s="1"/>
      <c r="O27" s="22"/>
    </row>
    <row r="28" spans="1:15" s="4" customFormat="1" ht="24" customHeight="1" x14ac:dyDescent="0.15">
      <c r="A28" s="80"/>
      <c r="B28" s="81"/>
      <c r="C28" s="81"/>
      <c r="D28" s="87" t="s">
        <v>24</v>
      </c>
      <c r="E28" s="93" t="s">
        <v>25</v>
      </c>
      <c r="F28" s="93" t="s">
        <v>26</v>
      </c>
      <c r="G28" s="93" t="s">
        <v>27</v>
      </c>
      <c r="H28" s="93" t="s">
        <v>28</v>
      </c>
      <c r="I28" s="87" t="s">
        <v>29</v>
      </c>
      <c r="J28" s="87" t="s">
        <v>30</v>
      </c>
      <c r="K28" s="87" t="s">
        <v>31</v>
      </c>
    </row>
    <row r="29" spans="1:15" s="4" customFormat="1" ht="24" customHeight="1" x14ac:dyDescent="0.15">
      <c r="A29" s="82"/>
      <c r="B29" s="83"/>
      <c r="C29" s="83"/>
      <c r="D29" s="88"/>
      <c r="E29" s="94"/>
      <c r="F29" s="94"/>
      <c r="G29" s="94"/>
      <c r="H29" s="94"/>
      <c r="I29" s="88"/>
      <c r="J29" s="88"/>
      <c r="K29" s="88"/>
    </row>
    <row r="30" spans="1:15" s="4" customFormat="1" ht="24" customHeight="1" x14ac:dyDescent="0.15">
      <c r="A30" s="85"/>
      <c r="B30" s="86"/>
      <c r="C30" s="86"/>
      <c r="D30" s="11" t="s">
        <v>11</v>
      </c>
      <c r="E30" s="23" t="s">
        <v>32</v>
      </c>
      <c r="F30" s="23" t="s">
        <v>33</v>
      </c>
      <c r="G30" s="23" t="s">
        <v>34</v>
      </c>
      <c r="H30" s="23" t="s">
        <v>35</v>
      </c>
      <c r="I30" s="10" t="s">
        <v>36</v>
      </c>
      <c r="J30" s="11" t="s">
        <v>13</v>
      </c>
      <c r="K30" s="24" t="s">
        <v>37</v>
      </c>
    </row>
    <row r="31" spans="1:15" s="4" customFormat="1" ht="24" customHeight="1" x14ac:dyDescent="0.15">
      <c r="A31" s="89">
        <f>A6</f>
        <v>8</v>
      </c>
      <c r="B31" s="77" t="s">
        <v>17</v>
      </c>
      <c r="C31" s="12" t="s">
        <v>18</v>
      </c>
      <c r="D31" s="25"/>
      <c r="E31" s="26">
        <f>IF($D$49&gt;$H$2,INT($H$2*D31/$D$49),0)</f>
        <v>0</v>
      </c>
      <c r="F31" s="27">
        <f>IF(E31=0,0,$H$2*D31/$D$49-E31)</f>
        <v>0</v>
      </c>
      <c r="G31" s="27">
        <f>RANK(F31,$F$31:$F$48,0)+ROW(F31)/100000</f>
        <v>1.00031</v>
      </c>
      <c r="H31" s="26">
        <f>IF($F$49+0.1&lt;RANK(G31,$G$31:$G$48,1),0,1)</f>
        <v>0</v>
      </c>
      <c r="I31" s="28">
        <f t="shared" ref="I31:I48" si="3">IF($H$2&lt;$D$49,E31+H31,D31)</f>
        <v>0</v>
      </c>
      <c r="J31" s="17">
        <f t="shared" ref="J31:J48" si="4">I6</f>
        <v>0</v>
      </c>
      <c r="K31" s="92">
        <f>ROUND(I31*J31,0)</f>
        <v>0</v>
      </c>
      <c r="L31" s="92"/>
    </row>
    <row r="32" spans="1:15" s="4" customFormat="1" ht="24" customHeight="1" x14ac:dyDescent="0.15">
      <c r="A32" s="90"/>
      <c r="B32" s="78"/>
      <c r="C32" s="19" t="s">
        <v>19</v>
      </c>
      <c r="D32" s="25"/>
      <c r="E32" s="26">
        <f t="shared" ref="E32:E48" si="5">IF($D$49&gt;$H$2,INT($H$2*D32/$D$49),0)</f>
        <v>0</v>
      </c>
      <c r="F32" s="27">
        <f t="shared" ref="F32:F48" si="6">IF(E32=0,0,$H$2*D32/$D$49-E32)</f>
        <v>0</v>
      </c>
      <c r="G32" s="27">
        <f t="shared" ref="G32:G48" si="7">RANK(F32,$F$31:$F$48,0)+ROW(F32)/100000</f>
        <v>1.0003200000000001</v>
      </c>
      <c r="H32" s="26">
        <f t="shared" ref="H32:H48" si="8">IF($F$49+0.1&lt;RANK(G32,$G$31:$G$48,1),0,1)</f>
        <v>0</v>
      </c>
      <c r="I32" s="28">
        <f t="shared" si="3"/>
        <v>0</v>
      </c>
      <c r="J32" s="17">
        <f t="shared" si="4"/>
        <v>0</v>
      </c>
      <c r="K32" s="92">
        <f t="shared" ref="K32:K48" si="9">ROUND(I32*J32,0)</f>
        <v>0</v>
      </c>
      <c r="L32" s="92"/>
    </row>
    <row r="33" spans="1:12" s="4" customFormat="1" ht="24" customHeight="1" x14ac:dyDescent="0.15">
      <c r="A33" s="91"/>
      <c r="B33" s="79"/>
      <c r="C33" s="19" t="s">
        <v>20</v>
      </c>
      <c r="D33" s="25"/>
      <c r="E33" s="26">
        <f t="shared" si="5"/>
        <v>0</v>
      </c>
      <c r="F33" s="27">
        <f t="shared" si="6"/>
        <v>0</v>
      </c>
      <c r="G33" s="27">
        <f t="shared" si="7"/>
        <v>1.0003299999999999</v>
      </c>
      <c r="H33" s="26">
        <f t="shared" si="8"/>
        <v>0</v>
      </c>
      <c r="I33" s="28">
        <f t="shared" si="3"/>
        <v>0</v>
      </c>
      <c r="J33" s="17">
        <f t="shared" si="4"/>
        <v>0</v>
      </c>
      <c r="K33" s="92">
        <f t="shared" si="9"/>
        <v>0</v>
      </c>
      <c r="L33" s="92"/>
    </row>
    <row r="34" spans="1:12" s="4" customFormat="1" ht="24" customHeight="1" x14ac:dyDescent="0.15">
      <c r="A34" s="89">
        <f>A9</f>
        <v>9</v>
      </c>
      <c r="B34" s="77" t="s">
        <v>17</v>
      </c>
      <c r="C34" s="12" t="s">
        <v>18</v>
      </c>
      <c r="D34" s="25"/>
      <c r="E34" s="26">
        <f t="shared" si="5"/>
        <v>0</v>
      </c>
      <c r="F34" s="27">
        <f t="shared" si="6"/>
        <v>0</v>
      </c>
      <c r="G34" s="27">
        <f t="shared" si="7"/>
        <v>1.00034</v>
      </c>
      <c r="H34" s="26">
        <f t="shared" si="8"/>
        <v>0</v>
      </c>
      <c r="I34" s="28">
        <f t="shared" si="3"/>
        <v>0</v>
      </c>
      <c r="J34" s="17">
        <f t="shared" si="4"/>
        <v>0</v>
      </c>
      <c r="K34" s="92">
        <f t="shared" si="9"/>
        <v>0</v>
      </c>
      <c r="L34" s="92"/>
    </row>
    <row r="35" spans="1:12" s="4" customFormat="1" ht="24" customHeight="1" x14ac:dyDescent="0.15">
      <c r="A35" s="90"/>
      <c r="B35" s="78"/>
      <c r="C35" s="19" t="s">
        <v>19</v>
      </c>
      <c r="D35" s="25"/>
      <c r="E35" s="26">
        <f t="shared" si="5"/>
        <v>0</v>
      </c>
      <c r="F35" s="27">
        <f t="shared" si="6"/>
        <v>0</v>
      </c>
      <c r="G35" s="27">
        <f t="shared" si="7"/>
        <v>1.0003500000000001</v>
      </c>
      <c r="H35" s="26">
        <f t="shared" si="8"/>
        <v>0</v>
      </c>
      <c r="I35" s="28">
        <f t="shared" si="3"/>
        <v>0</v>
      </c>
      <c r="J35" s="17">
        <f t="shared" si="4"/>
        <v>0</v>
      </c>
      <c r="K35" s="29">
        <f t="shared" si="9"/>
        <v>0</v>
      </c>
    </row>
    <row r="36" spans="1:12" s="4" customFormat="1" ht="24" customHeight="1" x14ac:dyDescent="0.15">
      <c r="A36" s="91"/>
      <c r="B36" s="79"/>
      <c r="C36" s="19" t="s">
        <v>20</v>
      </c>
      <c r="D36" s="25"/>
      <c r="E36" s="26">
        <f t="shared" si="5"/>
        <v>0</v>
      </c>
      <c r="F36" s="27">
        <f t="shared" si="6"/>
        <v>0</v>
      </c>
      <c r="G36" s="27">
        <f t="shared" si="7"/>
        <v>1.0003599999999999</v>
      </c>
      <c r="H36" s="26">
        <f t="shared" si="8"/>
        <v>0</v>
      </c>
      <c r="I36" s="28">
        <f t="shared" si="3"/>
        <v>0</v>
      </c>
      <c r="J36" s="17">
        <f t="shared" si="4"/>
        <v>0</v>
      </c>
      <c r="K36" s="30">
        <f t="shared" si="9"/>
        <v>0</v>
      </c>
    </row>
    <row r="37" spans="1:12" s="4" customFormat="1" ht="24" customHeight="1" x14ac:dyDescent="0.15">
      <c r="A37" s="89">
        <f>A12</f>
        <v>10</v>
      </c>
      <c r="B37" s="77" t="s">
        <v>17</v>
      </c>
      <c r="C37" s="12" t="s">
        <v>18</v>
      </c>
      <c r="D37" s="25"/>
      <c r="E37" s="26">
        <f t="shared" si="5"/>
        <v>0</v>
      </c>
      <c r="F37" s="27">
        <f t="shared" si="6"/>
        <v>0</v>
      </c>
      <c r="G37" s="27">
        <f t="shared" si="7"/>
        <v>1.00037</v>
      </c>
      <c r="H37" s="26">
        <f t="shared" si="8"/>
        <v>0</v>
      </c>
      <c r="I37" s="28">
        <f t="shared" si="3"/>
        <v>0</v>
      </c>
      <c r="J37" s="17">
        <f t="shared" si="4"/>
        <v>0</v>
      </c>
      <c r="K37" s="30">
        <f t="shared" si="9"/>
        <v>0</v>
      </c>
    </row>
    <row r="38" spans="1:12" s="4" customFormat="1" ht="24" customHeight="1" x14ac:dyDescent="0.15">
      <c r="A38" s="90"/>
      <c r="B38" s="78"/>
      <c r="C38" s="19" t="s">
        <v>19</v>
      </c>
      <c r="D38" s="25"/>
      <c r="E38" s="26">
        <f t="shared" si="5"/>
        <v>0</v>
      </c>
      <c r="F38" s="27">
        <f t="shared" si="6"/>
        <v>0</v>
      </c>
      <c r="G38" s="27">
        <f t="shared" si="7"/>
        <v>1.00038</v>
      </c>
      <c r="H38" s="26">
        <f t="shared" si="8"/>
        <v>0</v>
      </c>
      <c r="I38" s="28">
        <f t="shared" si="3"/>
        <v>0</v>
      </c>
      <c r="J38" s="17">
        <f t="shared" si="4"/>
        <v>0</v>
      </c>
      <c r="K38" s="30">
        <f t="shared" si="9"/>
        <v>0</v>
      </c>
    </row>
    <row r="39" spans="1:12" s="4" customFormat="1" ht="24" customHeight="1" x14ac:dyDescent="0.15">
      <c r="A39" s="91"/>
      <c r="B39" s="79"/>
      <c r="C39" s="19" t="s">
        <v>20</v>
      </c>
      <c r="D39" s="25"/>
      <c r="E39" s="26">
        <f t="shared" si="5"/>
        <v>0</v>
      </c>
      <c r="F39" s="27">
        <f t="shared" si="6"/>
        <v>0</v>
      </c>
      <c r="G39" s="27">
        <f t="shared" si="7"/>
        <v>1.0003899999999999</v>
      </c>
      <c r="H39" s="26">
        <f t="shared" si="8"/>
        <v>0</v>
      </c>
      <c r="I39" s="28">
        <f t="shared" si="3"/>
        <v>0</v>
      </c>
      <c r="J39" s="17">
        <f t="shared" si="4"/>
        <v>0</v>
      </c>
      <c r="K39" s="30">
        <f t="shared" si="9"/>
        <v>0</v>
      </c>
    </row>
    <row r="40" spans="1:12" s="4" customFormat="1" ht="24" customHeight="1" x14ac:dyDescent="0.15">
      <c r="A40" s="89">
        <f>A15</f>
        <v>0</v>
      </c>
      <c r="B40" s="77" t="s">
        <v>17</v>
      </c>
      <c r="C40" s="12" t="s">
        <v>18</v>
      </c>
      <c r="D40" s="25">
        <v>0</v>
      </c>
      <c r="E40" s="26">
        <f t="shared" si="5"/>
        <v>0</v>
      </c>
      <c r="F40" s="27">
        <f t="shared" si="6"/>
        <v>0</v>
      </c>
      <c r="G40" s="27">
        <f t="shared" si="7"/>
        <v>1.0004</v>
      </c>
      <c r="H40" s="26">
        <f t="shared" si="8"/>
        <v>0</v>
      </c>
      <c r="I40" s="28">
        <f t="shared" si="3"/>
        <v>0</v>
      </c>
      <c r="J40" s="17">
        <f t="shared" si="4"/>
        <v>0</v>
      </c>
      <c r="K40" s="30">
        <f t="shared" si="9"/>
        <v>0</v>
      </c>
    </row>
    <row r="41" spans="1:12" s="4" customFormat="1" ht="24" customHeight="1" x14ac:dyDescent="0.15">
      <c r="A41" s="90"/>
      <c r="B41" s="78"/>
      <c r="C41" s="19" t="s">
        <v>19</v>
      </c>
      <c r="D41" s="25">
        <v>0</v>
      </c>
      <c r="E41" s="26">
        <f t="shared" si="5"/>
        <v>0</v>
      </c>
      <c r="F41" s="27">
        <f t="shared" si="6"/>
        <v>0</v>
      </c>
      <c r="G41" s="27">
        <f t="shared" si="7"/>
        <v>1.00041</v>
      </c>
      <c r="H41" s="26">
        <f t="shared" si="8"/>
        <v>0</v>
      </c>
      <c r="I41" s="28">
        <f t="shared" si="3"/>
        <v>0</v>
      </c>
      <c r="J41" s="17">
        <f t="shared" si="4"/>
        <v>0</v>
      </c>
      <c r="K41" s="30">
        <f t="shared" si="9"/>
        <v>0</v>
      </c>
    </row>
    <row r="42" spans="1:12" s="4" customFormat="1" ht="24" customHeight="1" x14ac:dyDescent="0.15">
      <c r="A42" s="91"/>
      <c r="B42" s="79"/>
      <c r="C42" s="19" t="s">
        <v>20</v>
      </c>
      <c r="D42" s="25">
        <v>0</v>
      </c>
      <c r="E42" s="26">
        <f t="shared" si="5"/>
        <v>0</v>
      </c>
      <c r="F42" s="27">
        <f t="shared" si="6"/>
        <v>0</v>
      </c>
      <c r="G42" s="27">
        <f t="shared" si="7"/>
        <v>1.0004200000000001</v>
      </c>
      <c r="H42" s="26">
        <f t="shared" si="8"/>
        <v>0</v>
      </c>
      <c r="I42" s="28">
        <f t="shared" si="3"/>
        <v>0</v>
      </c>
      <c r="J42" s="17">
        <f t="shared" si="4"/>
        <v>0</v>
      </c>
      <c r="K42" s="30">
        <f t="shared" si="9"/>
        <v>0</v>
      </c>
    </row>
    <row r="43" spans="1:12" s="4" customFormat="1" ht="24" customHeight="1" x14ac:dyDescent="0.15">
      <c r="A43" s="89">
        <f>A18</f>
        <v>0</v>
      </c>
      <c r="B43" s="77" t="s">
        <v>17</v>
      </c>
      <c r="C43" s="12" t="s">
        <v>18</v>
      </c>
      <c r="D43" s="25"/>
      <c r="E43" s="26">
        <f t="shared" si="5"/>
        <v>0</v>
      </c>
      <c r="F43" s="27">
        <f t="shared" si="6"/>
        <v>0</v>
      </c>
      <c r="G43" s="27">
        <f t="shared" si="7"/>
        <v>1.0004299999999999</v>
      </c>
      <c r="H43" s="26">
        <f t="shared" si="8"/>
        <v>0</v>
      </c>
      <c r="I43" s="28">
        <f t="shared" si="3"/>
        <v>0</v>
      </c>
      <c r="J43" s="17">
        <f t="shared" si="4"/>
        <v>0</v>
      </c>
      <c r="K43" s="30">
        <f t="shared" si="9"/>
        <v>0</v>
      </c>
    </row>
    <row r="44" spans="1:12" s="4" customFormat="1" ht="24" customHeight="1" x14ac:dyDescent="0.15">
      <c r="A44" s="90"/>
      <c r="B44" s="78"/>
      <c r="C44" s="19" t="s">
        <v>19</v>
      </c>
      <c r="D44" s="25"/>
      <c r="E44" s="26">
        <f t="shared" si="5"/>
        <v>0</v>
      </c>
      <c r="F44" s="27">
        <f t="shared" si="6"/>
        <v>0</v>
      </c>
      <c r="G44" s="27">
        <f t="shared" si="7"/>
        <v>1.00044</v>
      </c>
      <c r="H44" s="26">
        <f t="shared" si="8"/>
        <v>0</v>
      </c>
      <c r="I44" s="28">
        <f t="shared" si="3"/>
        <v>0</v>
      </c>
      <c r="J44" s="17">
        <f t="shared" si="4"/>
        <v>0</v>
      </c>
      <c r="K44" s="30">
        <f t="shared" si="9"/>
        <v>0</v>
      </c>
    </row>
    <row r="45" spans="1:12" s="4" customFormat="1" ht="24" customHeight="1" x14ac:dyDescent="0.15">
      <c r="A45" s="91"/>
      <c r="B45" s="79"/>
      <c r="C45" s="19" t="s">
        <v>20</v>
      </c>
      <c r="D45" s="25"/>
      <c r="E45" s="26">
        <f t="shared" si="5"/>
        <v>0</v>
      </c>
      <c r="F45" s="27">
        <f t="shared" si="6"/>
        <v>0</v>
      </c>
      <c r="G45" s="27">
        <f t="shared" si="7"/>
        <v>1.0004500000000001</v>
      </c>
      <c r="H45" s="26">
        <f t="shared" si="8"/>
        <v>0</v>
      </c>
      <c r="I45" s="28">
        <f t="shared" si="3"/>
        <v>0</v>
      </c>
      <c r="J45" s="17">
        <f t="shared" si="4"/>
        <v>0</v>
      </c>
      <c r="K45" s="30">
        <f t="shared" si="9"/>
        <v>0</v>
      </c>
    </row>
    <row r="46" spans="1:12" s="4" customFormat="1" ht="24" customHeight="1" x14ac:dyDescent="0.15">
      <c r="A46" s="89">
        <f>A21</f>
        <v>0</v>
      </c>
      <c r="B46" s="77" t="s">
        <v>17</v>
      </c>
      <c r="C46" s="12" t="s">
        <v>18</v>
      </c>
      <c r="D46" s="25"/>
      <c r="E46" s="26">
        <f t="shared" si="5"/>
        <v>0</v>
      </c>
      <c r="F46" s="27">
        <f t="shared" si="6"/>
        <v>0</v>
      </c>
      <c r="G46" s="27">
        <f t="shared" si="7"/>
        <v>1.0004599999999999</v>
      </c>
      <c r="H46" s="26">
        <f t="shared" si="8"/>
        <v>0</v>
      </c>
      <c r="I46" s="28">
        <f t="shared" si="3"/>
        <v>0</v>
      </c>
      <c r="J46" s="17">
        <f t="shared" si="4"/>
        <v>0</v>
      </c>
      <c r="K46" s="30">
        <f t="shared" si="9"/>
        <v>0</v>
      </c>
    </row>
    <row r="47" spans="1:12" s="4" customFormat="1" ht="24" customHeight="1" x14ac:dyDescent="0.15">
      <c r="A47" s="90"/>
      <c r="B47" s="78"/>
      <c r="C47" s="19" t="s">
        <v>19</v>
      </c>
      <c r="D47" s="25"/>
      <c r="E47" s="26">
        <f t="shared" si="5"/>
        <v>0</v>
      </c>
      <c r="F47" s="27">
        <f t="shared" si="6"/>
        <v>0</v>
      </c>
      <c r="G47" s="27">
        <f t="shared" si="7"/>
        <v>1.00047</v>
      </c>
      <c r="H47" s="26">
        <f t="shared" si="8"/>
        <v>0</v>
      </c>
      <c r="I47" s="28">
        <f t="shared" si="3"/>
        <v>0</v>
      </c>
      <c r="J47" s="17">
        <f t="shared" si="4"/>
        <v>0</v>
      </c>
      <c r="K47" s="30">
        <f t="shared" si="9"/>
        <v>0</v>
      </c>
    </row>
    <row r="48" spans="1:12" s="4" customFormat="1" ht="24" customHeight="1" x14ac:dyDescent="0.15">
      <c r="A48" s="91"/>
      <c r="B48" s="79"/>
      <c r="C48" s="19" t="s">
        <v>20</v>
      </c>
      <c r="D48" s="25"/>
      <c r="E48" s="26">
        <f t="shared" si="5"/>
        <v>0</v>
      </c>
      <c r="F48" s="27">
        <f t="shared" si="6"/>
        <v>0</v>
      </c>
      <c r="G48" s="27">
        <f t="shared" si="7"/>
        <v>1.00048</v>
      </c>
      <c r="H48" s="26">
        <f t="shared" si="8"/>
        <v>0</v>
      </c>
      <c r="I48" s="28">
        <f t="shared" si="3"/>
        <v>0</v>
      </c>
      <c r="J48" s="17">
        <f t="shared" si="4"/>
        <v>0</v>
      </c>
      <c r="K48" s="30">
        <f t="shared" si="9"/>
        <v>0</v>
      </c>
    </row>
    <row r="49" spans="1:15" s="4" customFormat="1" ht="24" customHeight="1" x14ac:dyDescent="0.15">
      <c r="A49" s="97" t="s">
        <v>38</v>
      </c>
      <c r="B49" s="98"/>
      <c r="C49" s="99"/>
      <c r="D49" s="31">
        <f>SUM(D31:D48)</f>
        <v>0</v>
      </c>
      <c r="E49" s="32">
        <f>SUM(E31:E48)</f>
        <v>0</v>
      </c>
      <c r="F49" s="26">
        <f>SUM(F31:F48)</f>
        <v>0</v>
      </c>
      <c r="G49" s="33"/>
      <c r="H49" s="32">
        <f>ROUND(SUM(H31:H48),0)</f>
        <v>0</v>
      </c>
      <c r="I49" s="31">
        <f>SUM(I31:I48)</f>
        <v>0</v>
      </c>
      <c r="J49" s="31"/>
      <c r="K49" s="30">
        <f>SUM(K31:K48)</f>
        <v>0</v>
      </c>
    </row>
    <row r="50" spans="1:15" s="4" customFormat="1" ht="24" customHeight="1" x14ac:dyDescent="0.15">
      <c r="A50" s="100" t="s">
        <v>39</v>
      </c>
      <c r="B50" s="101"/>
      <c r="C50" s="101"/>
      <c r="D50" s="101"/>
      <c r="E50" s="101"/>
      <c r="F50" s="101"/>
      <c r="G50" s="101"/>
      <c r="H50" s="101"/>
      <c r="I50" s="101"/>
      <c r="J50" s="101"/>
      <c r="K50" s="95">
        <f>ROUNDDOWN(K49,-3)</f>
        <v>0</v>
      </c>
      <c r="L50" s="96"/>
      <c r="M50" s="34"/>
      <c r="O50" s="22"/>
    </row>
    <row r="51" spans="1:15" s="4" customFormat="1" ht="21.75" customHeight="1" x14ac:dyDescent="0.15">
      <c r="A51" s="35"/>
      <c r="B51" s="35"/>
      <c r="C51" s="35"/>
      <c r="D51" s="35"/>
      <c r="E51" s="35"/>
      <c r="F51" s="35"/>
      <c r="G51" s="35"/>
      <c r="H51" s="35"/>
      <c r="I51" s="35"/>
      <c r="J51" s="35"/>
      <c r="K51" s="35"/>
      <c r="L51" s="36"/>
      <c r="M51" s="36"/>
      <c r="O51" s="22"/>
    </row>
    <row r="52" spans="1:15" ht="21.75" customHeight="1" x14ac:dyDescent="0.15">
      <c r="A52" s="1" t="s">
        <v>40</v>
      </c>
      <c r="B52" s="1"/>
      <c r="C52" s="4"/>
      <c r="O52" s="37"/>
    </row>
    <row r="53" spans="1:15" ht="21.75" customHeight="1" x14ac:dyDescent="0.15">
      <c r="A53" s="1" t="s">
        <v>41</v>
      </c>
      <c r="B53" s="1"/>
      <c r="C53" s="4"/>
      <c r="O53" s="37"/>
    </row>
    <row r="54" spans="1:15" ht="21.75" customHeight="1" x14ac:dyDescent="0.15">
      <c r="A54" s="1" t="s">
        <v>42</v>
      </c>
      <c r="B54" s="1"/>
      <c r="C54" s="4"/>
      <c r="O54" s="37"/>
    </row>
    <row r="55" spans="1:15" ht="21.75" customHeight="1" x14ac:dyDescent="0.15">
      <c r="A55" s="1"/>
      <c r="B55" s="1" t="s">
        <v>43</v>
      </c>
      <c r="C55" s="4"/>
      <c r="O55" s="37"/>
    </row>
  </sheetData>
  <sheetProtection selectLockedCells="1"/>
  <mergeCells count="47">
    <mergeCell ref="K50:L50"/>
    <mergeCell ref="A43:A45"/>
    <mergeCell ref="B43:B45"/>
    <mergeCell ref="A46:A48"/>
    <mergeCell ref="B46:B48"/>
    <mergeCell ref="A49:C49"/>
    <mergeCell ref="A50:J50"/>
    <mergeCell ref="A34:A36"/>
    <mergeCell ref="B34:B36"/>
    <mergeCell ref="K34:L34"/>
    <mergeCell ref="A37:A39"/>
    <mergeCell ref="B37:B39"/>
    <mergeCell ref="A40:A42"/>
    <mergeCell ref="B40:B42"/>
    <mergeCell ref="I28:I29"/>
    <mergeCell ref="J28:J29"/>
    <mergeCell ref="K28:K29"/>
    <mergeCell ref="A31:A33"/>
    <mergeCell ref="B31:B33"/>
    <mergeCell ref="K31:L31"/>
    <mergeCell ref="K32:L32"/>
    <mergeCell ref="K33:L33"/>
    <mergeCell ref="A28:C30"/>
    <mergeCell ref="D28:D29"/>
    <mergeCell ref="E28:E29"/>
    <mergeCell ref="F28:F29"/>
    <mergeCell ref="G28:G29"/>
    <mergeCell ref="H28:H29"/>
    <mergeCell ref="A15:A17"/>
    <mergeCell ref="B15:B17"/>
    <mergeCell ref="A18:A20"/>
    <mergeCell ref="B18:B20"/>
    <mergeCell ref="A21:A23"/>
    <mergeCell ref="B21:B23"/>
    <mergeCell ref="I3:I4"/>
    <mergeCell ref="A6:A8"/>
    <mergeCell ref="B6:B8"/>
    <mergeCell ref="A9:A11"/>
    <mergeCell ref="B9:B11"/>
    <mergeCell ref="F3:F4"/>
    <mergeCell ref="G3:G4"/>
    <mergeCell ref="H3:H4"/>
    <mergeCell ref="A12:A14"/>
    <mergeCell ref="B12:B14"/>
    <mergeCell ref="A3:C5"/>
    <mergeCell ref="D3:D4"/>
    <mergeCell ref="E3:E4"/>
  </mergeCells>
  <phoneticPr fontId="3"/>
  <printOptions horizontalCentered="1" verticalCentered="1"/>
  <pageMargins left="0.78740157480314965" right="0.78740157480314965" top="0.78740157480314965" bottom="0.78740157480314965" header="0.51181102362204722" footer="0.51181102362204722"/>
  <pageSetup paperSize="9" scale="5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showZeros="0" view="pageBreakPreview" zoomScale="80" zoomScaleNormal="70" zoomScaleSheetLayoutView="80" workbookViewId="0">
      <selection activeCell="H57" sqref="H57"/>
    </sheetView>
  </sheetViews>
  <sheetFormatPr defaultRowHeight="18.75" x14ac:dyDescent="0.2"/>
  <cols>
    <col min="1" max="2" width="4.125" style="2" customWidth="1"/>
    <col min="3" max="3" width="5.625" style="2" bestFit="1" customWidth="1"/>
    <col min="4" max="9" width="16.625" style="2" customWidth="1"/>
    <col min="10" max="10" width="14.625" style="2" customWidth="1"/>
    <col min="11" max="11" width="9" style="2"/>
    <col min="12" max="12" width="9" style="38"/>
    <col min="13" max="16384" width="9" style="2"/>
  </cols>
  <sheetData>
    <row r="1" spans="1:15" ht="24" customHeight="1" x14ac:dyDescent="0.2">
      <c r="A1" s="1" t="s">
        <v>44</v>
      </c>
      <c r="L1" s="2"/>
      <c r="O1" s="38"/>
    </row>
    <row r="2" spans="1:15" s="4" customFormat="1" ht="24" customHeight="1" x14ac:dyDescent="0.15">
      <c r="A2" s="1" t="s">
        <v>1</v>
      </c>
      <c r="E2" s="5"/>
      <c r="F2" s="39" t="s">
        <v>45</v>
      </c>
      <c r="G2" s="40"/>
      <c r="H2" s="5" t="s">
        <v>3</v>
      </c>
      <c r="I2" s="8" t="s">
        <v>4</v>
      </c>
      <c r="L2" s="41"/>
    </row>
    <row r="3" spans="1:15" s="4" customFormat="1" ht="24" customHeight="1" x14ac:dyDescent="0.15">
      <c r="A3" s="80"/>
      <c r="B3" s="81"/>
      <c r="C3" s="81"/>
      <c r="D3" s="87" t="s">
        <v>5</v>
      </c>
      <c r="E3" s="87" t="s">
        <v>6</v>
      </c>
      <c r="F3" s="87" t="s">
        <v>7</v>
      </c>
      <c r="G3" s="87" t="s">
        <v>8</v>
      </c>
      <c r="H3" s="87" t="s">
        <v>9</v>
      </c>
      <c r="I3" s="87" t="s">
        <v>10</v>
      </c>
      <c r="K3" s="41"/>
    </row>
    <row r="4" spans="1:15" s="4" customFormat="1" ht="24" customHeight="1" x14ac:dyDescent="0.15">
      <c r="A4" s="82"/>
      <c r="B4" s="83"/>
      <c r="C4" s="83"/>
      <c r="D4" s="88"/>
      <c r="E4" s="88"/>
      <c r="F4" s="88"/>
      <c r="G4" s="88"/>
      <c r="H4" s="88"/>
      <c r="I4" s="88"/>
      <c r="K4" s="41"/>
    </row>
    <row r="5" spans="1:15" s="4" customFormat="1" ht="24" customHeight="1" x14ac:dyDescent="0.15">
      <c r="A5" s="85"/>
      <c r="B5" s="86"/>
      <c r="C5" s="86"/>
      <c r="D5" s="9" t="s">
        <v>11</v>
      </c>
      <c r="E5" s="10" t="s">
        <v>12</v>
      </c>
      <c r="F5" s="11" t="s">
        <v>13</v>
      </c>
      <c r="G5" s="11" t="s">
        <v>14</v>
      </c>
      <c r="H5" s="11" t="s">
        <v>15</v>
      </c>
      <c r="I5" s="11" t="s">
        <v>16</v>
      </c>
      <c r="K5" s="41"/>
    </row>
    <row r="6" spans="1:15" s="4" customFormat="1" ht="24" customHeight="1" x14ac:dyDescent="0.15">
      <c r="A6" s="89"/>
      <c r="B6" s="77" t="s">
        <v>17</v>
      </c>
      <c r="C6" s="12" t="s">
        <v>18</v>
      </c>
      <c r="D6" s="42"/>
      <c r="E6" s="43"/>
      <c r="F6" s="44"/>
      <c r="G6" s="16"/>
      <c r="H6" s="17"/>
      <c r="I6" s="18"/>
      <c r="K6" s="41"/>
    </row>
    <row r="7" spans="1:15" s="4" customFormat="1" ht="24" customHeight="1" x14ac:dyDescent="0.15">
      <c r="A7" s="90"/>
      <c r="B7" s="78"/>
      <c r="C7" s="19" t="s">
        <v>19</v>
      </c>
      <c r="D7" s="42"/>
      <c r="E7" s="43"/>
      <c r="F7" s="45"/>
      <c r="G7" s="16"/>
      <c r="H7" s="17"/>
      <c r="I7" s="18"/>
      <c r="K7" s="41"/>
    </row>
    <row r="8" spans="1:15" s="4" customFormat="1" ht="24" customHeight="1" x14ac:dyDescent="0.15">
      <c r="A8" s="91"/>
      <c r="B8" s="79"/>
      <c r="C8" s="19" t="s">
        <v>20</v>
      </c>
      <c r="D8" s="42"/>
      <c r="E8" s="43"/>
      <c r="F8" s="45"/>
      <c r="G8" s="16"/>
      <c r="H8" s="17"/>
      <c r="I8" s="18"/>
    </row>
    <row r="9" spans="1:15" s="4" customFormat="1" ht="24" customHeight="1" x14ac:dyDescent="0.15">
      <c r="A9" s="89"/>
      <c r="B9" s="77" t="s">
        <v>17</v>
      </c>
      <c r="C9" s="12" t="s">
        <v>18</v>
      </c>
      <c r="D9" s="42"/>
      <c r="E9" s="43"/>
      <c r="F9" s="44"/>
      <c r="G9" s="16"/>
      <c r="H9" s="17"/>
      <c r="I9" s="18"/>
      <c r="K9" s="41"/>
    </row>
    <row r="10" spans="1:15" s="4" customFormat="1" ht="24" customHeight="1" x14ac:dyDescent="0.15">
      <c r="A10" s="90"/>
      <c r="B10" s="78"/>
      <c r="C10" s="19" t="s">
        <v>19</v>
      </c>
      <c r="D10" s="42"/>
      <c r="E10" s="43"/>
      <c r="F10" s="45"/>
      <c r="G10" s="16"/>
      <c r="H10" s="17"/>
      <c r="I10" s="18"/>
      <c r="K10" s="41"/>
    </row>
    <row r="11" spans="1:15" s="4" customFormat="1" ht="24" customHeight="1" x14ac:dyDescent="0.15">
      <c r="A11" s="91"/>
      <c r="B11" s="79"/>
      <c r="C11" s="19" t="s">
        <v>20</v>
      </c>
      <c r="D11" s="42"/>
      <c r="E11" s="43"/>
      <c r="F11" s="45"/>
      <c r="G11" s="16"/>
      <c r="H11" s="17"/>
      <c r="I11" s="18"/>
    </row>
    <row r="12" spans="1:15" s="4" customFormat="1" ht="24" customHeight="1" x14ac:dyDescent="0.15">
      <c r="A12" s="89"/>
      <c r="B12" s="77" t="s">
        <v>17</v>
      </c>
      <c r="C12" s="12" t="s">
        <v>18</v>
      </c>
      <c r="D12" s="42"/>
      <c r="E12" s="43"/>
      <c r="F12" s="44"/>
      <c r="G12" s="16"/>
      <c r="H12" s="17"/>
      <c r="I12" s="18"/>
      <c r="K12" s="41"/>
    </row>
    <row r="13" spans="1:15" s="4" customFormat="1" ht="24" customHeight="1" x14ac:dyDescent="0.15">
      <c r="A13" s="90"/>
      <c r="B13" s="78"/>
      <c r="C13" s="19" t="s">
        <v>19</v>
      </c>
      <c r="D13" s="42"/>
      <c r="E13" s="43"/>
      <c r="F13" s="45"/>
      <c r="G13" s="16"/>
      <c r="H13" s="17"/>
      <c r="I13" s="18"/>
      <c r="K13" s="41"/>
    </row>
    <row r="14" spans="1:15" s="4" customFormat="1" ht="24" customHeight="1" x14ac:dyDescent="0.15">
      <c r="A14" s="91"/>
      <c r="B14" s="79"/>
      <c r="C14" s="19" t="s">
        <v>20</v>
      </c>
      <c r="D14" s="42"/>
      <c r="E14" s="43"/>
      <c r="F14" s="45"/>
      <c r="G14" s="16"/>
      <c r="H14" s="17"/>
      <c r="I14" s="18"/>
      <c r="K14" s="41"/>
    </row>
    <row r="15" spans="1:15" s="4" customFormat="1" ht="24" customHeight="1" x14ac:dyDescent="0.15">
      <c r="A15" s="89"/>
      <c r="B15" s="77" t="s">
        <v>17</v>
      </c>
      <c r="C15" s="12" t="s">
        <v>18</v>
      </c>
      <c r="D15" s="42"/>
      <c r="E15" s="43"/>
      <c r="F15" s="44"/>
      <c r="G15" s="16"/>
      <c r="H15" s="17"/>
      <c r="I15" s="18"/>
      <c r="K15" s="41"/>
    </row>
    <row r="16" spans="1:15" s="4" customFormat="1" ht="24" customHeight="1" x14ac:dyDescent="0.15">
      <c r="A16" s="90"/>
      <c r="B16" s="78"/>
      <c r="C16" s="19" t="s">
        <v>19</v>
      </c>
      <c r="D16" s="42"/>
      <c r="E16" s="43"/>
      <c r="F16" s="45"/>
      <c r="G16" s="16"/>
      <c r="H16" s="17"/>
      <c r="I16" s="18"/>
      <c r="K16" s="41"/>
    </row>
    <row r="17" spans="1:12" s="4" customFormat="1" ht="24" customHeight="1" x14ac:dyDescent="0.15">
      <c r="A17" s="91"/>
      <c r="B17" s="79"/>
      <c r="C17" s="19" t="s">
        <v>20</v>
      </c>
      <c r="D17" s="42"/>
      <c r="E17" s="43"/>
      <c r="F17" s="45"/>
      <c r="G17" s="16"/>
      <c r="H17" s="17"/>
      <c r="I17" s="18"/>
      <c r="K17" s="41"/>
    </row>
    <row r="18" spans="1:12" s="4" customFormat="1" ht="24" customHeight="1" x14ac:dyDescent="0.15">
      <c r="A18" s="89"/>
      <c r="B18" s="77" t="s">
        <v>17</v>
      </c>
      <c r="C18" s="12" t="s">
        <v>18</v>
      </c>
      <c r="D18" s="45"/>
      <c r="E18" s="46"/>
      <c r="F18" s="44"/>
      <c r="G18" s="16"/>
      <c r="H18" s="17"/>
      <c r="I18" s="18"/>
      <c r="K18" s="41"/>
    </row>
    <row r="19" spans="1:12" s="4" customFormat="1" ht="24" customHeight="1" x14ac:dyDescent="0.15">
      <c r="A19" s="90"/>
      <c r="B19" s="78"/>
      <c r="C19" s="19" t="s">
        <v>19</v>
      </c>
      <c r="D19" s="45"/>
      <c r="E19" s="46"/>
      <c r="F19" s="45"/>
      <c r="G19" s="16"/>
      <c r="H19" s="17"/>
      <c r="I19" s="18"/>
      <c r="K19" s="41"/>
    </row>
    <row r="20" spans="1:12" s="4" customFormat="1" ht="24" customHeight="1" x14ac:dyDescent="0.15">
      <c r="A20" s="91"/>
      <c r="B20" s="79"/>
      <c r="C20" s="19" t="s">
        <v>20</v>
      </c>
      <c r="D20" s="45"/>
      <c r="E20" s="46"/>
      <c r="F20" s="45"/>
      <c r="G20" s="16"/>
      <c r="H20" s="17"/>
      <c r="I20" s="18"/>
      <c r="K20" s="41"/>
    </row>
    <row r="21" spans="1:12" s="4" customFormat="1" ht="24" customHeight="1" x14ac:dyDescent="0.15">
      <c r="A21" s="89"/>
      <c r="B21" s="77" t="s">
        <v>17</v>
      </c>
      <c r="C21" s="12" t="s">
        <v>18</v>
      </c>
      <c r="D21" s="45"/>
      <c r="E21" s="46"/>
      <c r="F21" s="44"/>
      <c r="G21" s="16"/>
      <c r="H21" s="17"/>
      <c r="I21" s="18"/>
      <c r="K21" s="41"/>
    </row>
    <row r="22" spans="1:12" s="4" customFormat="1" ht="24" customHeight="1" x14ac:dyDescent="0.15">
      <c r="A22" s="90"/>
      <c r="B22" s="78"/>
      <c r="C22" s="19" t="s">
        <v>19</v>
      </c>
      <c r="D22" s="45"/>
      <c r="E22" s="46"/>
      <c r="F22" s="45"/>
      <c r="G22" s="16"/>
      <c r="H22" s="17"/>
      <c r="I22" s="18"/>
      <c r="K22" s="41"/>
    </row>
    <row r="23" spans="1:12" s="4" customFormat="1" ht="24" customHeight="1" x14ac:dyDescent="0.15">
      <c r="A23" s="91"/>
      <c r="B23" s="79"/>
      <c r="C23" s="19" t="s">
        <v>20</v>
      </c>
      <c r="D23" s="45"/>
      <c r="E23" s="46"/>
      <c r="F23" s="45"/>
      <c r="G23" s="16"/>
      <c r="H23" s="17"/>
      <c r="I23" s="18"/>
      <c r="K23" s="41"/>
    </row>
    <row r="24" spans="1:12" ht="19.5" customHeight="1" x14ac:dyDescent="0.2">
      <c r="A24" s="4" t="s">
        <v>78</v>
      </c>
    </row>
    <row r="25" spans="1:12" ht="19.5" customHeight="1" x14ac:dyDescent="0.2">
      <c r="A25" s="4" t="s">
        <v>22</v>
      </c>
    </row>
    <row r="26" spans="1:12" ht="19.5" customHeight="1" x14ac:dyDescent="0.2"/>
    <row r="27" spans="1:12" s="4" customFormat="1" ht="24" customHeight="1" x14ac:dyDescent="0.15">
      <c r="A27" s="1" t="s">
        <v>23</v>
      </c>
      <c r="B27" s="1"/>
      <c r="C27" s="1"/>
      <c r="D27" s="1"/>
      <c r="E27" s="1"/>
      <c r="F27" s="1"/>
      <c r="G27" s="1"/>
      <c r="H27" s="1"/>
      <c r="I27" s="1"/>
      <c r="J27" s="1"/>
      <c r="L27" s="41"/>
    </row>
    <row r="28" spans="1:12" s="4" customFormat="1" ht="24" customHeight="1" x14ac:dyDescent="0.15">
      <c r="A28" s="80"/>
      <c r="B28" s="81"/>
      <c r="C28" s="81"/>
      <c r="D28" s="87" t="s">
        <v>24</v>
      </c>
      <c r="E28" s="87" t="s">
        <v>46</v>
      </c>
      <c r="F28" s="87" t="s">
        <v>30</v>
      </c>
      <c r="G28" s="97" t="s">
        <v>31</v>
      </c>
      <c r="H28" s="99"/>
      <c r="J28" s="41"/>
    </row>
    <row r="29" spans="1:12" s="4" customFormat="1" ht="24" customHeight="1" x14ac:dyDescent="0.15">
      <c r="A29" s="82"/>
      <c r="B29" s="83"/>
      <c r="C29" s="83"/>
      <c r="D29" s="88"/>
      <c r="E29" s="88"/>
      <c r="F29" s="88"/>
      <c r="G29" s="102"/>
      <c r="H29" s="103"/>
      <c r="J29" s="41"/>
    </row>
    <row r="30" spans="1:12" s="4" customFormat="1" ht="24" customHeight="1" x14ac:dyDescent="0.15">
      <c r="A30" s="85"/>
      <c r="B30" s="86"/>
      <c r="C30" s="86"/>
      <c r="D30" s="11" t="s">
        <v>11</v>
      </c>
      <c r="E30" s="10" t="s">
        <v>12</v>
      </c>
      <c r="F30" s="47" t="s">
        <v>13</v>
      </c>
      <c r="G30" s="104" t="s">
        <v>37</v>
      </c>
      <c r="H30" s="105"/>
      <c r="J30" s="41"/>
    </row>
    <row r="31" spans="1:12" s="4" customFormat="1" ht="24" customHeight="1" x14ac:dyDescent="0.15">
      <c r="A31" s="106"/>
      <c r="B31" s="77" t="s">
        <v>17</v>
      </c>
      <c r="C31" s="12" t="s">
        <v>18</v>
      </c>
      <c r="D31" s="48"/>
      <c r="E31" s="28"/>
      <c r="F31" s="17"/>
      <c r="G31" s="108"/>
      <c r="H31" s="109"/>
      <c r="J31" s="41"/>
    </row>
    <row r="32" spans="1:12" s="4" customFormat="1" ht="24" customHeight="1" x14ac:dyDescent="0.15">
      <c r="A32" s="95"/>
      <c r="B32" s="78"/>
      <c r="C32" s="19" t="s">
        <v>19</v>
      </c>
      <c r="D32" s="48"/>
      <c r="E32" s="28"/>
      <c r="F32" s="17"/>
      <c r="G32" s="108"/>
      <c r="H32" s="109"/>
      <c r="J32" s="41"/>
    </row>
    <row r="33" spans="1:10" s="4" customFormat="1" ht="24" customHeight="1" x14ac:dyDescent="0.15">
      <c r="A33" s="107"/>
      <c r="B33" s="79"/>
      <c r="C33" s="19" t="s">
        <v>20</v>
      </c>
      <c r="D33" s="48"/>
      <c r="E33" s="28"/>
      <c r="F33" s="17"/>
      <c r="G33" s="108"/>
      <c r="H33" s="109"/>
      <c r="J33" s="41"/>
    </row>
    <row r="34" spans="1:10" s="4" customFormat="1" ht="24" customHeight="1" x14ac:dyDescent="0.15">
      <c r="A34" s="106"/>
      <c r="B34" s="77" t="s">
        <v>17</v>
      </c>
      <c r="C34" s="12" t="s">
        <v>18</v>
      </c>
      <c r="D34" s="48"/>
      <c r="E34" s="28"/>
      <c r="F34" s="17"/>
      <c r="G34" s="108"/>
      <c r="H34" s="109"/>
      <c r="J34" s="41"/>
    </row>
    <row r="35" spans="1:10" s="4" customFormat="1" ht="24" customHeight="1" x14ac:dyDescent="0.15">
      <c r="A35" s="95"/>
      <c r="B35" s="78"/>
      <c r="C35" s="19" t="s">
        <v>19</v>
      </c>
      <c r="D35" s="48"/>
      <c r="E35" s="28"/>
      <c r="F35" s="17"/>
      <c r="G35" s="108"/>
      <c r="H35" s="109"/>
      <c r="J35" s="41"/>
    </row>
    <row r="36" spans="1:10" s="4" customFormat="1" ht="24" customHeight="1" x14ac:dyDescent="0.15">
      <c r="A36" s="107"/>
      <c r="B36" s="79"/>
      <c r="C36" s="19" t="s">
        <v>20</v>
      </c>
      <c r="D36" s="48"/>
      <c r="E36" s="28"/>
      <c r="F36" s="17"/>
      <c r="G36" s="108"/>
      <c r="H36" s="109"/>
      <c r="J36" s="41"/>
    </row>
    <row r="37" spans="1:10" s="4" customFormat="1" ht="24" customHeight="1" x14ac:dyDescent="0.15">
      <c r="A37" s="106"/>
      <c r="B37" s="77" t="s">
        <v>17</v>
      </c>
      <c r="C37" s="12" t="s">
        <v>18</v>
      </c>
      <c r="D37" s="48"/>
      <c r="E37" s="28"/>
      <c r="F37" s="17"/>
      <c r="G37" s="108"/>
      <c r="H37" s="109"/>
      <c r="J37" s="41"/>
    </row>
    <row r="38" spans="1:10" s="4" customFormat="1" ht="24" customHeight="1" x14ac:dyDescent="0.15">
      <c r="A38" s="95"/>
      <c r="B38" s="78"/>
      <c r="C38" s="19" t="s">
        <v>19</v>
      </c>
      <c r="D38" s="48"/>
      <c r="E38" s="28"/>
      <c r="F38" s="17"/>
      <c r="G38" s="108"/>
      <c r="H38" s="109"/>
      <c r="J38" s="41"/>
    </row>
    <row r="39" spans="1:10" s="4" customFormat="1" ht="24" customHeight="1" x14ac:dyDescent="0.15">
      <c r="A39" s="107"/>
      <c r="B39" s="79"/>
      <c r="C39" s="19" t="s">
        <v>20</v>
      </c>
      <c r="D39" s="48"/>
      <c r="E39" s="28"/>
      <c r="F39" s="17"/>
      <c r="G39" s="108"/>
      <c r="H39" s="109"/>
      <c r="J39" s="41"/>
    </row>
    <row r="40" spans="1:10" s="4" customFormat="1" ht="24" customHeight="1" x14ac:dyDescent="0.15">
      <c r="A40" s="106"/>
      <c r="B40" s="77" t="s">
        <v>17</v>
      </c>
      <c r="C40" s="12" t="s">
        <v>18</v>
      </c>
      <c r="D40" s="48"/>
      <c r="E40" s="28"/>
      <c r="F40" s="17"/>
      <c r="G40" s="108"/>
      <c r="H40" s="109"/>
      <c r="J40" s="41"/>
    </row>
    <row r="41" spans="1:10" s="4" customFormat="1" ht="24" customHeight="1" x14ac:dyDescent="0.15">
      <c r="A41" s="95"/>
      <c r="B41" s="78"/>
      <c r="C41" s="19" t="s">
        <v>19</v>
      </c>
      <c r="D41" s="48"/>
      <c r="E41" s="28"/>
      <c r="F41" s="17"/>
      <c r="G41" s="108"/>
      <c r="H41" s="109"/>
      <c r="J41" s="41"/>
    </row>
    <row r="42" spans="1:10" s="4" customFormat="1" ht="24" customHeight="1" x14ac:dyDescent="0.15">
      <c r="A42" s="107"/>
      <c r="B42" s="79"/>
      <c r="C42" s="19" t="s">
        <v>20</v>
      </c>
      <c r="D42" s="48"/>
      <c r="E42" s="28"/>
      <c r="F42" s="17"/>
      <c r="G42" s="108"/>
      <c r="H42" s="109"/>
      <c r="J42" s="41"/>
    </row>
    <row r="43" spans="1:10" s="4" customFormat="1" ht="24" customHeight="1" x14ac:dyDescent="0.15">
      <c r="A43" s="106">
        <f>A18</f>
        <v>0</v>
      </c>
      <c r="B43" s="77" t="s">
        <v>17</v>
      </c>
      <c r="C43" s="12" t="s">
        <v>18</v>
      </c>
      <c r="D43" s="48"/>
      <c r="E43" s="28"/>
      <c r="F43" s="17"/>
      <c r="G43" s="108"/>
      <c r="H43" s="109"/>
      <c r="J43" s="41"/>
    </row>
    <row r="44" spans="1:10" s="4" customFormat="1" ht="24" customHeight="1" x14ac:dyDescent="0.15">
      <c r="A44" s="95"/>
      <c r="B44" s="78"/>
      <c r="C44" s="19" t="s">
        <v>19</v>
      </c>
      <c r="D44" s="48"/>
      <c r="E44" s="28"/>
      <c r="F44" s="17"/>
      <c r="G44" s="108"/>
      <c r="H44" s="109"/>
      <c r="J44" s="41"/>
    </row>
    <row r="45" spans="1:10" s="4" customFormat="1" ht="24" customHeight="1" x14ac:dyDescent="0.15">
      <c r="A45" s="107"/>
      <c r="B45" s="79"/>
      <c r="C45" s="19" t="s">
        <v>20</v>
      </c>
      <c r="D45" s="48"/>
      <c r="E45" s="28"/>
      <c r="F45" s="17"/>
      <c r="G45" s="108"/>
      <c r="H45" s="109"/>
      <c r="J45" s="41"/>
    </row>
    <row r="46" spans="1:10" s="4" customFormat="1" ht="24" customHeight="1" x14ac:dyDescent="0.15">
      <c r="A46" s="106">
        <f>A21</f>
        <v>0</v>
      </c>
      <c r="B46" s="77" t="s">
        <v>17</v>
      </c>
      <c r="C46" s="12" t="s">
        <v>18</v>
      </c>
      <c r="D46" s="48"/>
      <c r="E46" s="28"/>
      <c r="F46" s="17"/>
      <c r="G46" s="108"/>
      <c r="H46" s="109"/>
      <c r="J46" s="41"/>
    </row>
    <row r="47" spans="1:10" s="4" customFormat="1" ht="24" customHeight="1" x14ac:dyDescent="0.15">
      <c r="A47" s="95"/>
      <c r="B47" s="78"/>
      <c r="C47" s="19" t="s">
        <v>19</v>
      </c>
      <c r="D47" s="48"/>
      <c r="E47" s="28"/>
      <c r="F47" s="17"/>
      <c r="G47" s="108"/>
      <c r="H47" s="109"/>
      <c r="J47" s="41"/>
    </row>
    <row r="48" spans="1:10" s="4" customFormat="1" ht="24" customHeight="1" x14ac:dyDescent="0.15">
      <c r="A48" s="107"/>
      <c r="B48" s="79"/>
      <c r="C48" s="19" t="s">
        <v>20</v>
      </c>
      <c r="D48" s="48"/>
      <c r="E48" s="28"/>
      <c r="F48" s="17"/>
      <c r="G48" s="108"/>
      <c r="H48" s="109"/>
      <c r="J48" s="41"/>
    </row>
    <row r="49" spans="1:12" s="4" customFormat="1" ht="24" customHeight="1" x14ac:dyDescent="0.15">
      <c r="A49" s="97" t="s">
        <v>38</v>
      </c>
      <c r="B49" s="98"/>
      <c r="C49" s="99"/>
      <c r="D49" s="31">
        <f>SUM(D31:D48)</f>
        <v>0</v>
      </c>
      <c r="E49" s="31">
        <f t="shared" ref="E49" si="0">SUM(E31:E48)</f>
        <v>0</v>
      </c>
      <c r="F49" s="31"/>
      <c r="G49" s="108">
        <f>SUM(G31:H48)</f>
        <v>0</v>
      </c>
      <c r="H49" s="109"/>
      <c r="J49" s="41"/>
    </row>
    <row r="50" spans="1:12" s="4" customFormat="1" ht="24" customHeight="1" x14ac:dyDescent="0.15">
      <c r="A50" s="100" t="s">
        <v>39</v>
      </c>
      <c r="B50" s="101"/>
      <c r="C50" s="101"/>
      <c r="D50" s="101"/>
      <c r="E50" s="101"/>
      <c r="F50" s="101"/>
      <c r="G50" s="108">
        <f>ROUNDDOWN(G49,-3)</f>
        <v>0</v>
      </c>
      <c r="H50" s="109"/>
      <c r="I50" s="110"/>
      <c r="J50" s="111"/>
      <c r="L50" s="41"/>
    </row>
    <row r="51" spans="1:12" s="4" customFormat="1" ht="20.25" customHeight="1" x14ac:dyDescent="0.15">
      <c r="A51" s="4" t="s">
        <v>40</v>
      </c>
      <c r="C51" s="35"/>
      <c r="D51" s="35"/>
      <c r="E51" s="35"/>
      <c r="F51" s="35"/>
      <c r="G51" s="35"/>
      <c r="H51" s="35"/>
      <c r="I51" s="36"/>
      <c r="J51" s="36"/>
      <c r="L51" s="41"/>
    </row>
    <row r="52" spans="1:12" ht="20.25" customHeight="1" x14ac:dyDescent="0.2">
      <c r="A52" s="4" t="s">
        <v>41</v>
      </c>
      <c r="B52" s="4"/>
      <c r="C52" s="4"/>
    </row>
    <row r="53" spans="1:12" ht="20.25" customHeight="1" x14ac:dyDescent="0.2">
      <c r="A53" s="4" t="s">
        <v>42</v>
      </c>
      <c r="B53" s="4"/>
      <c r="C53" s="4"/>
    </row>
    <row r="54" spans="1:12" ht="20.25" customHeight="1" x14ac:dyDescent="0.2">
      <c r="A54" s="4"/>
      <c r="B54" s="4"/>
      <c r="C54" s="4"/>
    </row>
  </sheetData>
  <mergeCells count="60">
    <mergeCell ref="A49:C49"/>
    <mergeCell ref="G49:H49"/>
    <mergeCell ref="A50:F50"/>
    <mergeCell ref="G50:H50"/>
    <mergeCell ref="I50:J50"/>
    <mergeCell ref="A43:A45"/>
    <mergeCell ref="B43:B45"/>
    <mergeCell ref="G43:H43"/>
    <mergeCell ref="G44:H44"/>
    <mergeCell ref="G45:H45"/>
    <mergeCell ref="A46:A48"/>
    <mergeCell ref="B46:B48"/>
    <mergeCell ref="G46:H46"/>
    <mergeCell ref="G47:H47"/>
    <mergeCell ref="G48:H48"/>
    <mergeCell ref="A37:A39"/>
    <mergeCell ref="B37:B39"/>
    <mergeCell ref="G37:H37"/>
    <mergeCell ref="G38:H38"/>
    <mergeCell ref="G39:H39"/>
    <mergeCell ref="A40:A42"/>
    <mergeCell ref="B40:B42"/>
    <mergeCell ref="G40:H40"/>
    <mergeCell ref="G41:H41"/>
    <mergeCell ref="G42:H42"/>
    <mergeCell ref="A31:A33"/>
    <mergeCell ref="B31:B33"/>
    <mergeCell ref="G31:H31"/>
    <mergeCell ref="G32:H32"/>
    <mergeCell ref="G33:H33"/>
    <mergeCell ref="A34:A36"/>
    <mergeCell ref="B34:B36"/>
    <mergeCell ref="G34:H34"/>
    <mergeCell ref="G35:H35"/>
    <mergeCell ref="G36:H36"/>
    <mergeCell ref="A28:C30"/>
    <mergeCell ref="D28:D29"/>
    <mergeCell ref="E28:E29"/>
    <mergeCell ref="F28:F29"/>
    <mergeCell ref="G28:H29"/>
    <mergeCell ref="G30:H30"/>
    <mergeCell ref="A15:A17"/>
    <mergeCell ref="B15:B17"/>
    <mergeCell ref="A18:A20"/>
    <mergeCell ref="B18:B20"/>
    <mergeCell ref="A21:A23"/>
    <mergeCell ref="B21:B23"/>
    <mergeCell ref="I3:I4"/>
    <mergeCell ref="A6:A8"/>
    <mergeCell ref="B6:B8"/>
    <mergeCell ref="A9:A11"/>
    <mergeCell ref="B9:B11"/>
    <mergeCell ref="F3:F4"/>
    <mergeCell ref="G3:G4"/>
    <mergeCell ref="H3:H4"/>
    <mergeCell ref="A12:A14"/>
    <mergeCell ref="B12:B14"/>
    <mergeCell ref="A3:C5"/>
    <mergeCell ref="D3:D4"/>
    <mergeCell ref="E3:E4"/>
  </mergeCells>
  <phoneticPr fontId="3"/>
  <printOptions horizontalCentered="1" verticalCentered="1"/>
  <pageMargins left="0.78740157480314965" right="0.78740157480314965" top="0.78740157480314965" bottom="0.78740157480314965" header="0.51181102362204722" footer="0.51181102362204722"/>
  <pageSetup paperSize="9" scale="6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view="pageBreakPreview" zoomScale="110" zoomScaleNormal="75" zoomScaleSheetLayoutView="110" workbookViewId="0">
      <selection activeCell="H10" sqref="H10"/>
    </sheetView>
  </sheetViews>
  <sheetFormatPr defaultRowHeight="13.5" x14ac:dyDescent="0.15"/>
  <cols>
    <col min="1" max="1" width="12.125" style="50" customWidth="1"/>
    <col min="2" max="3" width="10.625" style="50" customWidth="1"/>
    <col min="4" max="4" width="15.625" style="50" customWidth="1"/>
    <col min="5" max="5" width="10.625" style="50" customWidth="1"/>
    <col min="6" max="6" width="15.625" style="50" customWidth="1"/>
    <col min="7" max="8" width="10.625" style="50" customWidth="1"/>
    <col min="9" max="16384" width="9" style="50"/>
  </cols>
  <sheetData>
    <row r="1" spans="1:8" ht="18" customHeight="1" x14ac:dyDescent="0.15">
      <c r="A1" s="49" t="s">
        <v>47</v>
      </c>
      <c r="B1" s="49"/>
      <c r="C1" s="49"/>
      <c r="D1" s="49"/>
      <c r="E1" s="49"/>
      <c r="F1" s="49"/>
      <c r="G1" s="49"/>
      <c r="H1" s="49"/>
    </row>
    <row r="2" spans="1:8" ht="12" customHeight="1" x14ac:dyDescent="0.15">
      <c r="A2" s="49"/>
      <c r="B2" s="49"/>
      <c r="C2" s="49"/>
      <c r="D2" s="49"/>
      <c r="E2" s="49"/>
      <c r="F2" s="49"/>
      <c r="G2" s="49"/>
      <c r="H2" s="49"/>
    </row>
    <row r="3" spans="1:8" ht="15" customHeight="1" x14ac:dyDescent="0.15">
      <c r="A3" s="49" t="s">
        <v>48</v>
      </c>
      <c r="B3" s="49"/>
      <c r="C3" s="49"/>
      <c r="D3" s="49"/>
      <c r="E3" s="49"/>
      <c r="F3" s="49"/>
      <c r="G3" s="49"/>
      <c r="H3" s="49"/>
    </row>
    <row r="4" spans="1:8" ht="15" customHeight="1" x14ac:dyDescent="0.15">
      <c r="A4" s="49"/>
      <c r="B4" s="49"/>
      <c r="C4" s="49"/>
      <c r="D4" s="49"/>
      <c r="E4" s="49"/>
      <c r="F4" s="49"/>
      <c r="G4" s="49"/>
      <c r="H4" s="49"/>
    </row>
    <row r="5" spans="1:8" ht="15" customHeight="1" x14ac:dyDescent="0.15">
      <c r="A5" s="51" t="s">
        <v>49</v>
      </c>
      <c r="B5" s="49"/>
      <c r="C5" s="49"/>
      <c r="D5" s="49"/>
      <c r="E5" s="49"/>
      <c r="F5" s="49"/>
      <c r="G5" s="49"/>
      <c r="H5" s="49"/>
    </row>
    <row r="6" spans="1:8" ht="15" customHeight="1" x14ac:dyDescent="0.15">
      <c r="A6" s="51" t="s">
        <v>50</v>
      </c>
      <c r="B6" s="49"/>
      <c r="C6" s="49"/>
      <c r="D6" s="49"/>
      <c r="E6" s="49"/>
      <c r="F6" s="49"/>
      <c r="G6" s="49"/>
      <c r="H6" s="49"/>
    </row>
    <row r="7" spans="1:8" ht="15" customHeight="1" x14ac:dyDescent="0.15">
      <c r="A7" s="51" t="s">
        <v>51</v>
      </c>
      <c r="B7" s="49"/>
      <c r="C7" s="52"/>
      <c r="D7" s="52"/>
      <c r="E7" s="49"/>
      <c r="F7" s="49"/>
      <c r="G7" s="49"/>
      <c r="H7" s="49"/>
    </row>
    <row r="8" spans="1:8" ht="12" customHeight="1" x14ac:dyDescent="0.15">
      <c r="A8" s="49"/>
      <c r="B8" s="49"/>
      <c r="C8" s="49"/>
      <c r="D8" s="49"/>
      <c r="E8" s="49"/>
      <c r="F8" s="49"/>
      <c r="G8" s="49"/>
      <c r="H8" s="49"/>
    </row>
    <row r="9" spans="1:8" ht="18" customHeight="1" x14ac:dyDescent="0.15">
      <c r="A9" s="113" t="s">
        <v>52</v>
      </c>
      <c r="B9" s="114"/>
      <c r="C9" s="117" t="s">
        <v>53</v>
      </c>
      <c r="D9" s="53" t="s">
        <v>54</v>
      </c>
      <c r="E9" s="53" t="s">
        <v>55</v>
      </c>
      <c r="F9" s="53" t="s">
        <v>56</v>
      </c>
      <c r="G9" s="49"/>
      <c r="H9" s="49"/>
    </row>
    <row r="10" spans="1:8" ht="18" customHeight="1" x14ac:dyDescent="0.15">
      <c r="A10" s="115"/>
      <c r="B10" s="116"/>
      <c r="C10" s="118"/>
      <c r="D10" s="54" t="s">
        <v>57</v>
      </c>
      <c r="E10" s="54" t="s">
        <v>58</v>
      </c>
      <c r="F10" s="54" t="s">
        <v>59</v>
      </c>
      <c r="G10" s="49"/>
      <c r="H10" s="49"/>
    </row>
    <row r="11" spans="1:8" ht="18" customHeight="1" x14ac:dyDescent="0.15">
      <c r="A11" s="112"/>
      <c r="B11" s="112"/>
      <c r="C11" s="55"/>
      <c r="D11" s="56"/>
      <c r="E11" s="56"/>
      <c r="F11" s="56"/>
      <c r="G11" s="49"/>
      <c r="H11" s="49"/>
    </row>
    <row r="12" spans="1:8" ht="18" customHeight="1" x14ac:dyDescent="0.15">
      <c r="A12" s="112"/>
      <c r="B12" s="112"/>
      <c r="C12" s="55"/>
      <c r="D12" s="56"/>
      <c r="E12" s="56"/>
      <c r="F12" s="56"/>
      <c r="G12" s="49"/>
      <c r="H12" s="49"/>
    </row>
    <row r="13" spans="1:8" ht="18" customHeight="1" x14ac:dyDescent="0.15">
      <c r="A13" s="112"/>
      <c r="B13" s="112"/>
      <c r="C13" s="55"/>
      <c r="D13" s="56"/>
      <c r="E13" s="56"/>
      <c r="F13" s="56"/>
      <c r="G13" s="49"/>
      <c r="H13" s="49"/>
    </row>
    <row r="14" spans="1:8" ht="18" customHeight="1" x14ac:dyDescent="0.15">
      <c r="A14" s="112"/>
      <c r="B14" s="112"/>
      <c r="C14" s="55"/>
      <c r="D14" s="56"/>
      <c r="E14" s="56"/>
      <c r="F14" s="56"/>
      <c r="G14" s="49"/>
      <c r="H14" s="49"/>
    </row>
    <row r="15" spans="1:8" ht="18" customHeight="1" x14ac:dyDescent="0.15">
      <c r="A15" s="112"/>
      <c r="B15" s="112"/>
      <c r="C15" s="55"/>
      <c r="D15" s="56"/>
      <c r="E15" s="56"/>
      <c r="F15" s="56"/>
      <c r="G15" s="49"/>
      <c r="H15" s="49"/>
    </row>
    <row r="16" spans="1:8" ht="18" customHeight="1" x14ac:dyDescent="0.15">
      <c r="A16" s="112"/>
      <c r="B16" s="112"/>
      <c r="C16" s="55"/>
      <c r="D16" s="56"/>
      <c r="E16" s="56"/>
      <c r="F16" s="56"/>
      <c r="G16" s="49"/>
      <c r="H16" s="49"/>
    </row>
    <row r="17" spans="1:8" ht="18" customHeight="1" x14ac:dyDescent="0.15">
      <c r="A17" s="112"/>
      <c r="B17" s="112"/>
      <c r="C17" s="55"/>
      <c r="D17" s="56"/>
      <c r="E17" s="56"/>
      <c r="F17" s="56"/>
      <c r="G17" s="49"/>
      <c r="H17" s="49"/>
    </row>
    <row r="18" spans="1:8" ht="18" customHeight="1" x14ac:dyDescent="0.15">
      <c r="A18" s="112"/>
      <c r="B18" s="112"/>
      <c r="C18" s="55"/>
      <c r="D18" s="56"/>
      <c r="E18" s="56"/>
      <c r="F18" s="56"/>
      <c r="G18" s="49"/>
      <c r="H18" s="49"/>
    </row>
    <row r="19" spans="1:8" ht="18" customHeight="1" x14ac:dyDescent="0.15">
      <c r="A19" s="112"/>
      <c r="B19" s="112"/>
      <c r="C19" s="55"/>
      <c r="D19" s="56"/>
      <c r="E19" s="56"/>
      <c r="F19" s="56"/>
      <c r="G19" s="49"/>
      <c r="H19" s="49"/>
    </row>
    <row r="20" spans="1:8" ht="18" customHeight="1" x14ac:dyDescent="0.15">
      <c r="A20" s="112"/>
      <c r="B20" s="112"/>
      <c r="C20" s="55"/>
      <c r="D20" s="56"/>
      <c r="E20" s="56"/>
      <c r="F20" s="56"/>
      <c r="G20" s="49"/>
      <c r="H20" s="49"/>
    </row>
    <row r="21" spans="1:8" ht="18" customHeight="1" x14ac:dyDescent="0.15">
      <c r="A21" s="112"/>
      <c r="B21" s="112"/>
      <c r="C21" s="55"/>
      <c r="D21" s="56"/>
      <c r="E21" s="56"/>
      <c r="F21" s="56"/>
      <c r="G21" s="49"/>
      <c r="H21" s="49"/>
    </row>
    <row r="22" spans="1:8" ht="18" customHeight="1" x14ac:dyDescent="0.15">
      <c r="A22" s="112"/>
      <c r="B22" s="112"/>
      <c r="C22" s="55"/>
      <c r="D22" s="56"/>
      <c r="E22" s="56"/>
      <c r="F22" s="56"/>
      <c r="G22" s="49"/>
      <c r="H22" s="49"/>
    </row>
    <row r="23" spans="1:8" ht="18" customHeight="1" x14ac:dyDescent="0.15">
      <c r="A23" s="49" t="s">
        <v>84</v>
      </c>
      <c r="B23" s="49"/>
      <c r="C23" s="49"/>
      <c r="D23" s="49"/>
      <c r="E23" s="49"/>
      <c r="F23" s="49"/>
      <c r="G23" s="49"/>
      <c r="H23" s="49"/>
    </row>
    <row r="24" spans="1:8" ht="18" customHeight="1" x14ac:dyDescent="0.15">
      <c r="A24" s="49" t="s">
        <v>85</v>
      </c>
      <c r="B24" s="49"/>
      <c r="C24" s="49"/>
      <c r="D24" s="49"/>
      <c r="E24" s="49"/>
      <c r="F24" s="49"/>
      <c r="G24" s="49"/>
      <c r="H24" s="49"/>
    </row>
    <row r="25" spans="1:8" ht="24" customHeight="1" x14ac:dyDescent="0.15">
      <c r="A25" s="49"/>
      <c r="B25" s="49"/>
      <c r="C25" s="49"/>
      <c r="D25" s="49"/>
      <c r="E25" s="49"/>
      <c r="F25" s="49"/>
      <c r="G25" s="49"/>
      <c r="H25" s="49"/>
    </row>
    <row r="26" spans="1:8" ht="18" customHeight="1" x14ac:dyDescent="0.15">
      <c r="A26" s="49" t="s">
        <v>60</v>
      </c>
      <c r="B26" s="49"/>
      <c r="C26" s="49"/>
      <c r="D26" s="49"/>
      <c r="E26" s="49"/>
      <c r="F26" s="49"/>
      <c r="G26" s="49"/>
      <c r="H26" s="49"/>
    </row>
    <row r="27" spans="1:8" ht="12" customHeight="1" x14ac:dyDescent="0.15">
      <c r="A27" s="49"/>
      <c r="B27" s="49"/>
      <c r="C27" s="49"/>
      <c r="D27" s="49"/>
      <c r="E27" s="49"/>
      <c r="F27" s="49"/>
      <c r="G27" s="49"/>
      <c r="H27" s="49"/>
    </row>
    <row r="28" spans="1:8" ht="18" customHeight="1" x14ac:dyDescent="0.15">
      <c r="A28" s="49"/>
      <c r="B28" s="52" t="s">
        <v>61</v>
      </c>
      <c r="C28" s="49"/>
      <c r="D28" s="49"/>
      <c r="E28" s="49"/>
      <c r="F28" s="49"/>
      <c r="G28" s="49"/>
      <c r="H28" s="49"/>
    </row>
    <row r="29" spans="1:8" ht="18" customHeight="1" x14ac:dyDescent="0.15">
      <c r="A29" s="49"/>
      <c r="B29" s="52" t="s">
        <v>62</v>
      </c>
      <c r="C29" s="49"/>
      <c r="D29" s="49"/>
      <c r="E29" s="49"/>
      <c r="F29" s="49"/>
      <c r="G29" s="49"/>
      <c r="H29" s="49"/>
    </row>
    <row r="30" spans="1:8" ht="12" customHeight="1" x14ac:dyDescent="0.15">
      <c r="A30" s="49"/>
      <c r="B30" s="49"/>
      <c r="C30" s="49"/>
      <c r="D30" s="49"/>
      <c r="E30" s="49"/>
      <c r="F30" s="49"/>
      <c r="G30" s="49"/>
      <c r="H30" s="49"/>
    </row>
    <row r="31" spans="1:8" ht="18" customHeight="1" x14ac:dyDescent="0.15">
      <c r="A31" s="112" t="s">
        <v>63</v>
      </c>
      <c r="B31" s="113" t="s">
        <v>52</v>
      </c>
      <c r="C31" s="114"/>
      <c r="D31" s="53" t="s">
        <v>54</v>
      </c>
      <c r="E31" s="53" t="s">
        <v>55</v>
      </c>
      <c r="F31" s="53" t="s">
        <v>56</v>
      </c>
      <c r="G31" s="49"/>
      <c r="H31" s="49"/>
    </row>
    <row r="32" spans="1:8" ht="18" customHeight="1" x14ac:dyDescent="0.15">
      <c r="A32" s="112"/>
      <c r="B32" s="115"/>
      <c r="C32" s="116"/>
      <c r="D32" s="54" t="s">
        <v>57</v>
      </c>
      <c r="E32" s="54" t="s">
        <v>58</v>
      </c>
      <c r="F32" s="54" t="s">
        <v>59</v>
      </c>
      <c r="G32" s="49"/>
      <c r="H32" s="49"/>
    </row>
    <row r="33" spans="1:9" ht="18" customHeight="1" x14ac:dyDescent="0.15">
      <c r="A33" s="56"/>
      <c r="B33" s="119"/>
      <c r="C33" s="120"/>
      <c r="D33" s="56"/>
      <c r="E33" s="56"/>
      <c r="F33" s="56"/>
      <c r="G33" s="49"/>
      <c r="H33" s="49"/>
    </row>
    <row r="34" spans="1:9" ht="18" customHeight="1" x14ac:dyDescent="0.15">
      <c r="A34" s="56"/>
      <c r="B34" s="119"/>
      <c r="C34" s="120"/>
      <c r="D34" s="56"/>
      <c r="E34" s="56"/>
      <c r="F34" s="56"/>
      <c r="G34" s="49"/>
      <c r="H34" s="49"/>
    </row>
    <row r="35" spans="1:9" ht="18" customHeight="1" x14ac:dyDescent="0.15">
      <c r="A35" s="56"/>
      <c r="B35" s="119"/>
      <c r="C35" s="120"/>
      <c r="D35" s="56"/>
      <c r="E35" s="56"/>
      <c r="F35" s="56"/>
      <c r="G35" s="49"/>
      <c r="H35" s="49"/>
    </row>
    <row r="36" spans="1:9" ht="18" customHeight="1" x14ac:dyDescent="0.15">
      <c r="A36" s="55" t="s">
        <v>64</v>
      </c>
      <c r="B36" s="119" t="s">
        <v>65</v>
      </c>
      <c r="C36" s="120"/>
      <c r="D36" s="55"/>
      <c r="E36" s="55"/>
      <c r="F36" s="56"/>
      <c r="G36" s="49"/>
      <c r="H36" s="49"/>
    </row>
    <row r="37" spans="1:9" ht="18" customHeight="1" x14ac:dyDescent="0.15">
      <c r="A37" s="49" t="s">
        <v>82</v>
      </c>
      <c r="B37" s="49"/>
      <c r="C37" s="49"/>
      <c r="D37" s="49"/>
      <c r="E37" s="49"/>
      <c r="F37" s="49"/>
      <c r="G37" s="49"/>
      <c r="H37" s="49"/>
    </row>
    <row r="38" spans="1:9" ht="18" customHeight="1" x14ac:dyDescent="0.15">
      <c r="A38" s="49" t="s">
        <v>83</v>
      </c>
      <c r="B38" s="49"/>
      <c r="C38" s="49"/>
      <c r="D38" s="49"/>
      <c r="E38" s="49"/>
      <c r="F38" s="49"/>
      <c r="G38" s="49"/>
      <c r="H38" s="49"/>
    </row>
    <row r="39" spans="1:9" x14ac:dyDescent="0.15">
      <c r="A39" s="49" t="s">
        <v>79</v>
      </c>
      <c r="B39" s="49"/>
      <c r="C39" s="49"/>
      <c r="D39" s="49"/>
      <c r="E39" s="49"/>
      <c r="F39" s="49"/>
      <c r="G39" s="49"/>
      <c r="H39" s="49"/>
      <c r="I39" s="49"/>
    </row>
    <row r="40" spans="1:9" x14ac:dyDescent="0.15">
      <c r="A40" s="49" t="s">
        <v>80</v>
      </c>
      <c r="B40" s="49"/>
      <c r="C40" s="49"/>
      <c r="D40" s="49"/>
      <c r="E40" s="49"/>
      <c r="F40" s="49"/>
      <c r="G40" s="49"/>
      <c r="H40" s="49"/>
      <c r="I40" s="49"/>
    </row>
    <row r="41" spans="1:9" x14ac:dyDescent="0.15">
      <c r="A41" s="49" t="s">
        <v>81</v>
      </c>
      <c r="B41" s="49"/>
      <c r="C41" s="49"/>
      <c r="D41" s="49"/>
      <c r="E41" s="49"/>
      <c r="F41" s="49"/>
      <c r="G41" s="49"/>
      <c r="H41" s="49"/>
      <c r="I41" s="49"/>
    </row>
    <row r="42" spans="1:9" x14ac:dyDescent="0.15">
      <c r="A42" s="49"/>
      <c r="B42" s="49"/>
      <c r="C42" s="49"/>
      <c r="D42" s="49"/>
      <c r="E42" s="49"/>
      <c r="F42" s="49"/>
      <c r="G42" s="49"/>
      <c r="H42" s="49"/>
      <c r="I42" s="49"/>
    </row>
    <row r="43" spans="1:9" x14ac:dyDescent="0.15">
      <c r="A43" s="49"/>
      <c r="B43" s="49"/>
      <c r="C43" s="49"/>
      <c r="D43" s="49"/>
      <c r="E43" s="49"/>
      <c r="F43" s="49"/>
      <c r="G43" s="49"/>
      <c r="H43" s="49"/>
      <c r="I43" s="49"/>
    </row>
    <row r="49" spans="4:8" ht="14.25" customHeight="1" x14ac:dyDescent="0.15">
      <c r="H49" s="57"/>
    </row>
    <row r="52" spans="4:8" ht="17.25" customHeight="1" x14ac:dyDescent="0.15">
      <c r="D52" s="58"/>
    </row>
  </sheetData>
  <mergeCells count="20">
    <mergeCell ref="B35:C35"/>
    <mergeCell ref="B36:C36"/>
    <mergeCell ref="A21:B21"/>
    <mergeCell ref="A22:B22"/>
    <mergeCell ref="A31:A32"/>
    <mergeCell ref="B31:C32"/>
    <mergeCell ref="B33:C33"/>
    <mergeCell ref="B34:C34"/>
    <mergeCell ref="A20:B20"/>
    <mergeCell ref="A9:B10"/>
    <mergeCell ref="C9:C10"/>
    <mergeCell ref="A11:B11"/>
    <mergeCell ref="A12:B12"/>
    <mergeCell ref="A13:B13"/>
    <mergeCell ref="A14:B14"/>
    <mergeCell ref="A15:B15"/>
    <mergeCell ref="A16:B16"/>
    <mergeCell ref="A17:B17"/>
    <mergeCell ref="A18:B18"/>
    <mergeCell ref="A19:B19"/>
  </mergeCells>
  <phoneticPr fontId="3"/>
  <printOptions horizontalCentered="1"/>
  <pageMargins left="0.59055118110236227" right="0.59055118110236227" top="0.59055118110236227" bottom="0.39370078740157483" header="0.51181102362204722" footer="0.51181102362204722"/>
  <pageSetup paperSize="9" scale="94" orientation="portrait" r:id="rId1"/>
  <headerFooter alignWithMargins="0">
    <oddFooter>&amp;C&amp;"ＭＳ 明朝,標準"- 111 -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view="pageBreakPreview" zoomScaleNormal="75" zoomScaleSheetLayoutView="100" workbookViewId="0">
      <selection activeCell="A23" sqref="A23"/>
    </sheetView>
  </sheetViews>
  <sheetFormatPr defaultRowHeight="13.5" x14ac:dyDescent="0.15"/>
  <cols>
    <col min="1" max="1" width="6.625" style="50" customWidth="1"/>
    <col min="2" max="7" width="14.625" style="50" customWidth="1"/>
    <col min="8" max="8" width="10.625" style="50" customWidth="1"/>
    <col min="9" max="16384" width="9" style="50"/>
  </cols>
  <sheetData>
    <row r="1" spans="1:7" ht="18" customHeight="1" x14ac:dyDescent="0.15">
      <c r="A1" s="50" t="s">
        <v>66</v>
      </c>
      <c r="D1" s="57" t="s">
        <v>67</v>
      </c>
    </row>
    <row r="2" spans="1:7" ht="15" customHeight="1" x14ac:dyDescent="0.15"/>
    <row r="3" spans="1:7" ht="18" customHeight="1" x14ac:dyDescent="0.15">
      <c r="A3" s="59" t="s">
        <v>68</v>
      </c>
      <c r="C3" s="49"/>
      <c r="D3" s="49"/>
    </row>
    <row r="4" spans="1:7" ht="18" customHeight="1" x14ac:dyDescent="0.15">
      <c r="A4" s="59" t="s">
        <v>50</v>
      </c>
      <c r="C4" s="49"/>
    </row>
    <row r="5" spans="1:7" ht="18" customHeight="1" x14ac:dyDescent="0.15">
      <c r="B5" s="60"/>
      <c r="C5" s="49"/>
      <c r="D5" s="49"/>
    </row>
    <row r="6" spans="1:7" ht="18" customHeight="1" x14ac:dyDescent="0.15">
      <c r="A6" s="50" t="s">
        <v>69</v>
      </c>
      <c r="G6" s="60" t="s">
        <v>70</v>
      </c>
    </row>
    <row r="7" spans="1:7" ht="18" customHeight="1" x14ac:dyDescent="0.15">
      <c r="A7" s="121"/>
      <c r="B7" s="73" t="s">
        <v>71</v>
      </c>
      <c r="C7" s="72"/>
      <c r="D7" s="73" t="s">
        <v>71</v>
      </c>
      <c r="E7" s="72"/>
      <c r="F7" s="73" t="s">
        <v>71</v>
      </c>
      <c r="G7" s="55"/>
    </row>
    <row r="8" spans="1:7" ht="18" customHeight="1" thickBot="1" x14ac:dyDescent="0.2">
      <c r="A8" s="122"/>
      <c r="B8" s="61" t="s">
        <v>72</v>
      </c>
      <c r="C8" s="62"/>
      <c r="D8" s="61" t="s">
        <v>72</v>
      </c>
      <c r="E8" s="62"/>
      <c r="F8" s="61" t="s">
        <v>72</v>
      </c>
      <c r="G8" s="63"/>
    </row>
    <row r="9" spans="1:7" ht="18" customHeight="1" x14ac:dyDescent="0.15">
      <c r="A9" s="54" t="s">
        <v>53</v>
      </c>
      <c r="B9" s="64" t="s">
        <v>73</v>
      </c>
      <c r="C9" s="65" t="s">
        <v>74</v>
      </c>
      <c r="D9" s="64" t="s">
        <v>73</v>
      </c>
      <c r="E9" s="66" t="s">
        <v>74</v>
      </c>
      <c r="F9" s="64" t="s">
        <v>73</v>
      </c>
      <c r="G9" s="54" t="s">
        <v>74</v>
      </c>
    </row>
    <row r="10" spans="1:7" ht="18" customHeight="1" x14ac:dyDescent="0.15">
      <c r="A10" s="67"/>
      <c r="B10" s="68"/>
      <c r="C10" s="69"/>
      <c r="D10" s="68"/>
      <c r="E10" s="70"/>
      <c r="F10" s="71"/>
      <c r="G10" s="56"/>
    </row>
    <row r="11" spans="1:7" ht="18" customHeight="1" x14ac:dyDescent="0.15">
      <c r="A11" s="67"/>
      <c r="B11" s="68"/>
      <c r="C11" s="69"/>
      <c r="D11" s="68"/>
      <c r="E11" s="70"/>
      <c r="F11" s="71"/>
      <c r="G11" s="56"/>
    </row>
    <row r="12" spans="1:7" ht="18" customHeight="1" x14ac:dyDescent="0.15">
      <c r="A12" s="67"/>
      <c r="B12" s="68"/>
      <c r="C12" s="69"/>
      <c r="D12" s="68"/>
      <c r="E12" s="70"/>
      <c r="F12" s="71"/>
      <c r="G12" s="56"/>
    </row>
    <row r="13" spans="1:7" ht="18" customHeight="1" x14ac:dyDescent="0.15">
      <c r="A13" s="67"/>
      <c r="B13" s="68"/>
      <c r="C13" s="69"/>
      <c r="D13" s="68"/>
      <c r="E13" s="70"/>
      <c r="F13" s="71"/>
      <c r="G13" s="56"/>
    </row>
    <row r="14" spans="1:7" ht="18" customHeight="1" x14ac:dyDescent="0.15">
      <c r="A14" s="67"/>
      <c r="B14" s="68"/>
      <c r="C14" s="69"/>
      <c r="D14" s="68"/>
      <c r="E14" s="70"/>
      <c r="F14" s="71"/>
      <c r="G14" s="56"/>
    </row>
    <row r="15" spans="1:7" s="49" customFormat="1" ht="15" customHeight="1" x14ac:dyDescent="0.15">
      <c r="A15" s="67"/>
      <c r="B15" s="68"/>
      <c r="C15" s="69"/>
      <c r="D15" s="68"/>
      <c r="E15" s="70"/>
      <c r="F15" s="71"/>
      <c r="G15" s="56"/>
    </row>
    <row r="16" spans="1:7" s="49" customFormat="1" ht="15" customHeight="1" x14ac:dyDescent="0.15">
      <c r="A16" s="67"/>
      <c r="B16" s="68"/>
      <c r="C16" s="69"/>
      <c r="D16" s="68"/>
      <c r="E16" s="70"/>
      <c r="F16" s="71"/>
      <c r="G16" s="56"/>
    </row>
    <row r="17" spans="1:7" s="49" customFormat="1" ht="15" customHeight="1" x14ac:dyDescent="0.15">
      <c r="A17" s="67"/>
      <c r="B17" s="68"/>
      <c r="C17" s="69"/>
      <c r="D17" s="68"/>
      <c r="E17" s="70"/>
      <c r="F17" s="71"/>
      <c r="G17" s="56"/>
    </row>
    <row r="18" spans="1:7" ht="18" customHeight="1" x14ac:dyDescent="0.15">
      <c r="A18" s="67"/>
      <c r="B18" s="68"/>
      <c r="C18" s="69"/>
      <c r="D18" s="68"/>
      <c r="E18" s="70"/>
      <c r="F18" s="71"/>
      <c r="G18" s="56"/>
    </row>
    <row r="19" spans="1:7" ht="18" customHeight="1" x14ac:dyDescent="0.15">
      <c r="A19" s="67"/>
      <c r="B19" s="68"/>
      <c r="C19" s="69"/>
      <c r="D19" s="68"/>
      <c r="E19" s="70"/>
      <c r="F19" s="71"/>
      <c r="G19" s="56"/>
    </row>
    <row r="20" spans="1:7" ht="18" customHeight="1" x14ac:dyDescent="0.15">
      <c r="A20" s="67"/>
      <c r="B20" s="68"/>
      <c r="C20" s="69"/>
      <c r="D20" s="68"/>
      <c r="E20" s="70"/>
      <c r="F20" s="71"/>
      <c r="G20" s="56"/>
    </row>
    <row r="21" spans="1:7" ht="18" customHeight="1" x14ac:dyDescent="0.15">
      <c r="A21" s="67"/>
      <c r="B21" s="68"/>
      <c r="C21" s="69"/>
      <c r="D21" s="68"/>
      <c r="E21" s="70"/>
      <c r="F21" s="71"/>
      <c r="G21" s="56"/>
    </row>
    <row r="22" spans="1:7" ht="18" customHeight="1" x14ac:dyDescent="0.15">
      <c r="A22" s="55"/>
      <c r="B22" s="68"/>
      <c r="C22" s="69"/>
      <c r="D22" s="68"/>
      <c r="E22" s="70"/>
      <c r="F22" s="71"/>
      <c r="G22" s="56"/>
    </row>
    <row r="23" spans="1:7" ht="18" customHeight="1" x14ac:dyDescent="0.15">
      <c r="A23" s="50" t="s">
        <v>86</v>
      </c>
    </row>
    <row r="24" spans="1:7" ht="15" customHeight="1" x14ac:dyDescent="0.15"/>
    <row r="25" spans="1:7" ht="18" customHeight="1" x14ac:dyDescent="0.15">
      <c r="A25" s="50" t="s">
        <v>75</v>
      </c>
    </row>
    <row r="36" spans="1:1" ht="18" customHeight="1" x14ac:dyDescent="0.15">
      <c r="A36" s="50" t="s">
        <v>76</v>
      </c>
    </row>
    <row r="37" spans="1:1" ht="18" customHeight="1" x14ac:dyDescent="0.15">
      <c r="A37" s="50" t="s">
        <v>77</v>
      </c>
    </row>
    <row r="41" spans="1:1" ht="13.5" customHeight="1" x14ac:dyDescent="0.15"/>
    <row r="49" spans="4:4" ht="14.25" customHeight="1" x14ac:dyDescent="0.15"/>
    <row r="50" spans="4:4" ht="13.5" customHeight="1" x14ac:dyDescent="0.15"/>
    <row r="53" spans="4:4" x14ac:dyDescent="0.15">
      <c r="D53" s="58"/>
    </row>
  </sheetData>
  <mergeCells count="1">
    <mergeCell ref="A7:A8"/>
  </mergeCells>
  <phoneticPr fontId="3"/>
  <pageMargins left="0.59055118110236227" right="0.39370078740157483" top="0.78740157480314965" bottom="0.39370078740157483" header="0.51181102362204722" footer="0.39370078740157483"/>
  <pageSetup paperSize="9" orientation="portrait" r:id="rId1"/>
  <headerFooter alignWithMargins="0">
    <oddFooter>&amp;C&amp;"ＭＳ 明朝,標準"- 112-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計算用紙</vt:lpstr>
      <vt:lpstr>【新版】申込書</vt:lpstr>
      <vt:lpstr>書式20A</vt:lpstr>
      <vt:lpstr>書式20Ｂ</vt:lpstr>
      <vt:lpstr>【新版】申込書!Print_Area</vt:lpstr>
      <vt:lpstr>計算用紙!Print_Area</vt:lpstr>
      <vt:lpstr>書式20A!Print_Area</vt:lpstr>
    </vt:vector>
  </TitlesOfParts>
  <Company>alic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hidemi.seki</dc:creator>
  <cp:lastModifiedBy>熊谷 啓</cp:lastModifiedBy>
  <cp:lastPrinted>2020-08-24T01:20:06Z</cp:lastPrinted>
  <dcterms:created xsi:type="dcterms:W3CDTF">2017-05-19T10:56:30Z</dcterms:created>
  <dcterms:modified xsi:type="dcterms:W3CDTF">2020-08-24T02:49:20Z</dcterms:modified>
</cp:coreProperties>
</file>