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600" yWindow="-15" windowWidth="9645" windowHeight="8715" tabRatio="802"/>
  </bookViews>
  <sheets>
    <sheet name="（7）委託面積" sheetId="11" r:id="rId1"/>
  </sheets>
  <calcPr calcId="125725"/>
</workbook>
</file>

<file path=xl/calcChain.xml><?xml version="1.0" encoding="utf-8"?>
<calcChain xmlns="http://schemas.openxmlformats.org/spreadsheetml/2006/main">
  <c r="AH39" i="11"/>
  <c r="AH37"/>
  <c r="AH18"/>
  <c r="AH17"/>
  <c r="AH34"/>
  <c r="AH33"/>
  <c r="AL33" s="1"/>
  <c r="AH32"/>
  <c r="AL32" s="1"/>
  <c r="AH25"/>
  <c r="AH26"/>
  <c r="AH27"/>
  <c r="AH29"/>
  <c r="AH21"/>
  <c r="AH22"/>
  <c r="AH23"/>
  <c r="AH14"/>
  <c r="AL14" s="1"/>
  <c r="AH8"/>
  <c r="AL46"/>
  <c r="AL45"/>
  <c r="AL44"/>
  <c r="AL43"/>
  <c r="AL42"/>
  <c r="AL41"/>
  <c r="AL40"/>
  <c r="AL39"/>
  <c r="AL38"/>
  <c r="AL37"/>
  <c r="AF46"/>
  <c r="AF45"/>
  <c r="AF44"/>
  <c r="AF43"/>
  <c r="AF42"/>
  <c r="AF41"/>
  <c r="AF40"/>
  <c r="AF39"/>
  <c r="AF38"/>
  <c r="AF37"/>
  <c r="Z46"/>
  <c r="Z45"/>
  <c r="Z44"/>
  <c r="Z43"/>
  <c r="Z42"/>
  <c r="Z41"/>
  <c r="Z40"/>
  <c r="Z39"/>
  <c r="Z38"/>
  <c r="Z37"/>
  <c r="AB34"/>
  <c r="AB33"/>
  <c r="AF19"/>
  <c r="AF20"/>
  <c r="AF21"/>
  <c r="AF14"/>
  <c r="Z14"/>
  <c r="AF30"/>
  <c r="AB12"/>
  <c r="AB31"/>
  <c r="V34"/>
  <c r="V33"/>
  <c r="V32"/>
  <c r="AL30"/>
  <c r="Z30"/>
  <c r="T30"/>
  <c r="V10"/>
  <c r="V11"/>
  <c r="V17"/>
  <c r="V24"/>
  <c r="V27"/>
  <c r="V28"/>
  <c r="V29"/>
  <c r="V30"/>
  <c r="V8"/>
  <c r="T42"/>
  <c r="T43"/>
  <c r="T44"/>
  <c r="T45"/>
  <c r="T46"/>
  <c r="T38"/>
  <c r="T39"/>
  <c r="P34"/>
  <c r="P33"/>
  <c r="P32"/>
  <c r="T14"/>
  <c r="T17"/>
  <c r="T18"/>
  <c r="T19"/>
  <c r="T20"/>
  <c r="P21"/>
  <c r="P22"/>
  <c r="P23"/>
  <c r="P24"/>
  <c r="P26"/>
  <c r="P27"/>
  <c r="P29"/>
  <c r="P8"/>
  <c r="N7"/>
  <c r="N14"/>
  <c r="N19"/>
  <c r="N20"/>
  <c r="J8"/>
  <c r="J9"/>
  <c r="J10"/>
  <c r="J11"/>
  <c r="J12"/>
  <c r="J15"/>
  <c r="J16"/>
  <c r="J17"/>
  <c r="J21"/>
  <c r="J24"/>
  <c r="J27"/>
  <c r="J29"/>
  <c r="N30"/>
  <c r="J32"/>
  <c r="J33"/>
  <c r="N33" s="1"/>
  <c r="J34"/>
  <c r="AH24"/>
  <c r="AH16"/>
  <c r="AH15"/>
  <c r="AH11"/>
  <c r="AH10"/>
  <c r="AH9"/>
  <c r="V9"/>
  <c r="V7"/>
  <c r="V31" s="1"/>
  <c r="P16"/>
  <c r="T16" s="1"/>
  <c r="P15"/>
  <c r="T15" s="1"/>
  <c r="P11"/>
  <c r="P10"/>
  <c r="P9"/>
  <c r="AL34"/>
  <c r="AF34"/>
  <c r="AF33"/>
  <c r="AF32"/>
  <c r="Z34"/>
  <c r="Z33"/>
  <c r="Z32"/>
  <c r="T34"/>
  <c r="T33"/>
  <c r="T32"/>
  <c r="N34"/>
  <c r="N32"/>
  <c r="N42"/>
  <c r="N43"/>
  <c r="N44"/>
  <c r="N45"/>
  <c r="N46"/>
  <c r="N38"/>
  <c r="H38"/>
  <c r="H42"/>
  <c r="H43"/>
  <c r="H44"/>
  <c r="H45"/>
  <c r="H46"/>
  <c r="AK31"/>
  <c r="AJ31"/>
  <c r="AI31"/>
  <c r="AG31"/>
  <c r="AE31"/>
  <c r="AD31"/>
  <c r="AC31"/>
  <c r="AA31"/>
  <c r="Y31"/>
  <c r="X31"/>
  <c r="W31"/>
  <c r="U31"/>
  <c r="S31"/>
  <c r="R31"/>
  <c r="Q31"/>
  <c r="O31"/>
  <c r="M31"/>
  <c r="L31"/>
  <c r="K31"/>
  <c r="I31"/>
  <c r="C31"/>
  <c r="H31"/>
  <c r="E31"/>
  <c r="F31"/>
  <c r="G31"/>
  <c r="D31"/>
  <c r="H30"/>
  <c r="AH31" l="1"/>
  <c r="P31"/>
  <c r="J31"/>
  <c r="H20"/>
  <c r="H19"/>
  <c r="H7"/>
  <c r="D40"/>
  <c r="D39"/>
  <c r="D11"/>
  <c r="D12"/>
  <c r="D15"/>
  <c r="D16"/>
  <c r="D17"/>
  <c r="D18"/>
  <c r="D24"/>
  <c r="D26"/>
  <c r="D27"/>
  <c r="D10"/>
  <c r="H9"/>
  <c r="D9"/>
  <c r="D7"/>
  <c r="AI35" l="1"/>
  <c r="AJ35"/>
  <c r="AJ36" s="1"/>
  <c r="AK35"/>
  <c r="AK36" l="1"/>
  <c r="AI36"/>
  <c r="F36" l="1"/>
  <c r="C36"/>
  <c r="T40"/>
  <c r="N40"/>
  <c r="H40"/>
  <c r="AK47"/>
  <c r="AJ47"/>
  <c r="AI47"/>
  <c r="AG47"/>
  <c r="AE47"/>
  <c r="AD47"/>
  <c r="AC47"/>
  <c r="AA47"/>
  <c r="Y47"/>
  <c r="X47"/>
  <c r="W47"/>
  <c r="U47"/>
  <c r="S47"/>
  <c r="R47"/>
  <c r="Q47"/>
  <c r="O47"/>
  <c r="M47"/>
  <c r="L47"/>
  <c r="K47"/>
  <c r="I47"/>
  <c r="G47"/>
  <c r="F47"/>
  <c r="E47"/>
  <c r="C47"/>
  <c r="T41"/>
  <c r="N41"/>
  <c r="H41"/>
  <c r="N39"/>
  <c r="H39"/>
  <c r="T37"/>
  <c r="N37"/>
  <c r="H37"/>
  <c r="AG35"/>
  <c r="AE35"/>
  <c r="AD35"/>
  <c r="AD36" s="1"/>
  <c r="AC35"/>
  <c r="AA35"/>
  <c r="AA36" s="1"/>
  <c r="Y35"/>
  <c r="X35"/>
  <c r="W35"/>
  <c r="U35"/>
  <c r="U36" s="1"/>
  <c r="S35"/>
  <c r="R35"/>
  <c r="Q35"/>
  <c r="O35"/>
  <c r="O36" s="1"/>
  <c r="M35"/>
  <c r="L35"/>
  <c r="K35"/>
  <c r="I35"/>
  <c r="I36" s="1"/>
  <c r="G35"/>
  <c r="F35"/>
  <c r="E35"/>
  <c r="H34"/>
  <c r="H33"/>
  <c r="H32"/>
  <c r="AL13"/>
  <c r="AF13"/>
  <c r="Z13"/>
  <c r="T13"/>
  <c r="N13"/>
  <c r="AL10"/>
  <c r="AF10"/>
  <c r="Z10"/>
  <c r="T10"/>
  <c r="N10"/>
  <c r="AL7"/>
  <c r="AF7"/>
  <c r="Z7"/>
  <c r="T7"/>
  <c r="AL8"/>
  <c r="AF8"/>
  <c r="Z8"/>
  <c r="T8"/>
  <c r="N8"/>
  <c r="AL29"/>
  <c r="AF29"/>
  <c r="Z29"/>
  <c r="T29"/>
  <c r="N29"/>
  <c r="AL28"/>
  <c r="AF28"/>
  <c r="Z28"/>
  <c r="T28"/>
  <c r="N28"/>
  <c r="AL27"/>
  <c r="AF27"/>
  <c r="Z27"/>
  <c r="T27"/>
  <c r="N27"/>
  <c r="AL26"/>
  <c r="AF26"/>
  <c r="Z26"/>
  <c r="T26"/>
  <c r="N26"/>
  <c r="AL24"/>
  <c r="AF24"/>
  <c r="Z24"/>
  <c r="T24"/>
  <c r="N24"/>
  <c r="AL23"/>
  <c r="AF23"/>
  <c r="Z23"/>
  <c r="T23"/>
  <c r="N23"/>
  <c r="AL22"/>
  <c r="AF22"/>
  <c r="Z22"/>
  <c r="T22"/>
  <c r="N22"/>
  <c r="AL21"/>
  <c r="Z21"/>
  <c r="T21"/>
  <c r="N21"/>
  <c r="AL25"/>
  <c r="AF25"/>
  <c r="Z25"/>
  <c r="T25"/>
  <c r="N25"/>
  <c r="AL18"/>
  <c r="AF18"/>
  <c r="Z18"/>
  <c r="N18"/>
  <c r="AL17"/>
  <c r="AF17"/>
  <c r="Z17"/>
  <c r="N17"/>
  <c r="AL16"/>
  <c r="AF16"/>
  <c r="Z16"/>
  <c r="N16"/>
  <c r="AL15"/>
  <c r="AF15"/>
  <c r="Z15"/>
  <c r="N15"/>
  <c r="AL12"/>
  <c r="AF12"/>
  <c r="Z12"/>
  <c r="T12"/>
  <c r="N12"/>
  <c r="AL11"/>
  <c r="AF11"/>
  <c r="Z11"/>
  <c r="T11"/>
  <c r="N11"/>
  <c r="AL9"/>
  <c r="AF9"/>
  <c r="Z9"/>
  <c r="T9"/>
  <c r="N9"/>
  <c r="H10"/>
  <c r="H29"/>
  <c r="H28"/>
  <c r="H27"/>
  <c r="H26"/>
  <c r="H24"/>
  <c r="H23"/>
  <c r="H22"/>
  <c r="H21"/>
  <c r="H25"/>
  <c r="H18"/>
  <c r="H17"/>
  <c r="H16"/>
  <c r="H15"/>
  <c r="H12"/>
  <c r="H11"/>
  <c r="Z31" l="1"/>
  <c r="AL31"/>
  <c r="T31"/>
  <c r="AF31"/>
  <c r="N31"/>
  <c r="L36"/>
  <c r="L48" s="1"/>
  <c r="R36"/>
  <c r="R48" s="1"/>
  <c r="X36"/>
  <c r="X48" s="1"/>
  <c r="AG36"/>
  <c r="AG48" s="1"/>
  <c r="H47"/>
  <c r="AL47"/>
  <c r="AF47"/>
  <c r="Z47"/>
  <c r="T47"/>
  <c r="N47"/>
  <c r="Z35"/>
  <c r="AL35"/>
  <c r="H35"/>
  <c r="P35"/>
  <c r="E36"/>
  <c r="E48" s="1"/>
  <c r="G36"/>
  <c r="G48" s="1"/>
  <c r="K36"/>
  <c r="K48" s="1"/>
  <c r="M36"/>
  <c r="M48" s="1"/>
  <c r="Q36"/>
  <c r="Q48" s="1"/>
  <c r="S36"/>
  <c r="S48" s="1"/>
  <c r="W36"/>
  <c r="W48" s="1"/>
  <c r="Y36"/>
  <c r="Y48" s="1"/>
  <c r="AC36"/>
  <c r="AC48" s="1"/>
  <c r="AE36"/>
  <c r="AE48" s="1"/>
  <c r="AI48"/>
  <c r="AK48"/>
  <c r="N35"/>
  <c r="T35"/>
  <c r="AF35"/>
  <c r="C48"/>
  <c r="I48"/>
  <c r="O48"/>
  <c r="U48"/>
  <c r="AA48"/>
  <c r="D35"/>
  <c r="J35"/>
  <c r="V35"/>
  <c r="AB35"/>
  <c r="AH35"/>
  <c r="D47"/>
  <c r="J47"/>
  <c r="P47"/>
  <c r="V47"/>
  <c r="AB47"/>
  <c r="AD48"/>
  <c r="AH47"/>
  <c r="AJ48"/>
  <c r="F48"/>
  <c r="Z36" l="1"/>
  <c r="Z48" s="1"/>
  <c r="D36"/>
  <c r="D48" s="1"/>
  <c r="AL36"/>
  <c r="AL48" s="1"/>
  <c r="P36"/>
  <c r="P48" s="1"/>
  <c r="N36"/>
  <c r="N48" s="1"/>
  <c r="T36"/>
  <c r="T48" s="1"/>
  <c r="AB36"/>
  <c r="AB48" s="1"/>
  <c r="AF36"/>
  <c r="AF48" s="1"/>
  <c r="AH36"/>
  <c r="AH48" s="1"/>
  <c r="V36"/>
  <c r="V48" s="1"/>
  <c r="J36"/>
  <c r="J48" s="1"/>
  <c r="H36"/>
  <c r="H48" s="1"/>
</calcChain>
</file>

<file path=xl/sharedStrings.xml><?xml version="1.0" encoding="utf-8"?>
<sst xmlns="http://schemas.openxmlformats.org/spreadsheetml/2006/main" count="97" uniqueCount="64">
  <si>
    <t>曽於市</t>
  </si>
  <si>
    <t>志布志市</t>
  </si>
  <si>
    <t>えびの市</t>
  </si>
  <si>
    <t>長島町</t>
  </si>
  <si>
    <t>小林市</t>
  </si>
  <si>
    <t>都城市</t>
  </si>
  <si>
    <t>鹿屋市</t>
  </si>
  <si>
    <t>肝付町</t>
  </si>
  <si>
    <t>錦江町</t>
  </si>
  <si>
    <t>大崎町</t>
  </si>
  <si>
    <t>東串良町</t>
  </si>
  <si>
    <t>霧島市</t>
  </si>
  <si>
    <t>西之表市</t>
  </si>
  <si>
    <t>中種子町</t>
  </si>
  <si>
    <t>南種子町</t>
  </si>
  <si>
    <t>小計</t>
    <rPh sb="0" eb="2">
      <t>ショウケイ</t>
    </rPh>
    <phoneticPr fontId="3"/>
  </si>
  <si>
    <t>鹿児島県</t>
    <rPh sb="0" eb="4">
      <t>カゴシマケン</t>
    </rPh>
    <phoneticPr fontId="3"/>
  </si>
  <si>
    <t>計</t>
    <rPh sb="0" eb="1">
      <t>ケイ</t>
    </rPh>
    <phoneticPr fontId="3"/>
  </si>
  <si>
    <t>（単位：ａ）</t>
    <rPh sb="1" eb="3">
      <t>タンイ</t>
    </rPh>
    <phoneticPr fontId="3"/>
  </si>
  <si>
    <t>植付け</t>
    <phoneticPr fontId="3"/>
  </si>
  <si>
    <t>県</t>
    <rPh sb="0" eb="1">
      <t>ケン</t>
    </rPh>
    <phoneticPr fontId="3"/>
  </si>
  <si>
    <t>市町村</t>
    <rPh sb="0" eb="3">
      <t>シチョウソン</t>
    </rPh>
    <phoneticPr fontId="3"/>
  </si>
  <si>
    <t>育苗</t>
    <phoneticPr fontId="3"/>
  </si>
  <si>
    <t>耕起整地</t>
    <phoneticPr fontId="3"/>
  </si>
  <si>
    <t>畝立て・マルチ</t>
    <phoneticPr fontId="3"/>
  </si>
  <si>
    <t>防除</t>
    <phoneticPr fontId="3"/>
  </si>
  <si>
    <t>収穫</t>
    <phoneticPr fontId="3"/>
  </si>
  <si>
    <t>B-3</t>
    <phoneticPr fontId="3"/>
  </si>
  <si>
    <t>B-4</t>
    <phoneticPr fontId="3"/>
  </si>
  <si>
    <t>⑦</t>
    <phoneticPr fontId="3"/>
  </si>
  <si>
    <t>⑩</t>
    <phoneticPr fontId="3"/>
  </si>
  <si>
    <t>⑫</t>
    <phoneticPr fontId="3"/>
  </si>
  <si>
    <t>南九州市</t>
  </si>
  <si>
    <t>南さつま市</t>
  </si>
  <si>
    <t>日置市</t>
  </si>
  <si>
    <t>出水市</t>
  </si>
  <si>
    <t>阿久根市</t>
  </si>
  <si>
    <t>垂水市</t>
  </si>
  <si>
    <t>南大隅町</t>
  </si>
  <si>
    <t>指宿市</t>
  </si>
  <si>
    <t>鹿児島市</t>
  </si>
  <si>
    <t>枕崎市</t>
  </si>
  <si>
    <t>いちき串木野市</t>
  </si>
  <si>
    <t>宮崎県</t>
    <rPh sb="0" eb="2">
      <t>ミヤザキ</t>
    </rPh>
    <rPh sb="2" eb="3">
      <t>ケン</t>
    </rPh>
    <phoneticPr fontId="3"/>
  </si>
  <si>
    <t>総合計</t>
    <rPh sb="0" eb="2">
      <t>ソウゴウ</t>
    </rPh>
    <rPh sb="2" eb="3">
      <t>ケイ</t>
    </rPh>
    <phoneticPr fontId="3"/>
  </si>
  <si>
    <t>（注２）B-3の生産者（基幹作業を共同利用している生産者）の共同利用面積及びＢ－４の生産者（基幹作業を委託している生産者）の委託面積のうち、でん粉原料用かんしょの面積で集計。</t>
    <rPh sb="1" eb="2">
      <t>チュウ</t>
    </rPh>
    <rPh sb="8" eb="11">
      <t>セイサンシャ</t>
    </rPh>
    <rPh sb="12" eb="14">
      <t>キカン</t>
    </rPh>
    <rPh sb="14" eb="16">
      <t>サギョウ</t>
    </rPh>
    <rPh sb="17" eb="21">
      <t>キョウドウリヨウ</t>
    </rPh>
    <rPh sb="25" eb="28">
      <t>セイサンシャ</t>
    </rPh>
    <rPh sb="30" eb="34">
      <t>キョウドウリヨウ</t>
    </rPh>
    <rPh sb="34" eb="36">
      <t>メンセキ</t>
    </rPh>
    <rPh sb="36" eb="37">
      <t>オヨ</t>
    </rPh>
    <rPh sb="42" eb="45">
      <t>セイサンシャ</t>
    </rPh>
    <rPh sb="46" eb="48">
      <t>キカン</t>
    </rPh>
    <rPh sb="48" eb="50">
      <t>サギョウ</t>
    </rPh>
    <rPh sb="51" eb="53">
      <t>イタク</t>
    </rPh>
    <rPh sb="57" eb="59">
      <t>セイサン</t>
    </rPh>
    <rPh sb="59" eb="60">
      <t>シャ</t>
    </rPh>
    <rPh sb="62" eb="64">
      <t>イタク</t>
    </rPh>
    <rPh sb="64" eb="66">
      <t>メンセキ</t>
    </rPh>
    <rPh sb="72" eb="73">
      <t>プン</t>
    </rPh>
    <rPh sb="73" eb="76">
      <t>ゲンリョウヨウ</t>
    </rPh>
    <rPh sb="81" eb="83">
      <t>メンセキ</t>
    </rPh>
    <rPh sb="84" eb="86">
      <t>シュウケイ</t>
    </rPh>
    <phoneticPr fontId="3"/>
  </si>
  <si>
    <t>（注３）市町村については、委託したほ場の住所で集計。</t>
    <rPh sb="1" eb="2">
      <t>チュウ</t>
    </rPh>
    <rPh sb="4" eb="7">
      <t>シチョウソン</t>
    </rPh>
    <rPh sb="13" eb="15">
      <t>イタク</t>
    </rPh>
    <rPh sb="18" eb="19">
      <t>バ</t>
    </rPh>
    <rPh sb="20" eb="22">
      <t>ジュウショ</t>
    </rPh>
    <rPh sb="23" eb="25">
      <t>シュウケイ</t>
    </rPh>
    <phoneticPr fontId="3"/>
  </si>
  <si>
    <t>(７) 市町村別委託者別委託面積</t>
    <rPh sb="4" eb="7">
      <t>シチョウソン</t>
    </rPh>
    <rPh sb="7" eb="8">
      <t>ベツ</t>
    </rPh>
    <rPh sb="8" eb="11">
      <t>イタクシャ</t>
    </rPh>
    <rPh sb="11" eb="12">
      <t>ベツ</t>
    </rPh>
    <rPh sb="12" eb="14">
      <t>イタク</t>
    </rPh>
    <rPh sb="14" eb="16">
      <t>メンセキ</t>
    </rPh>
    <phoneticPr fontId="3"/>
  </si>
  <si>
    <t>（注1）平成23年産の対象でん粉原料用いも生産者要件審査申請があった者で集計。</t>
    <phoneticPr fontId="3"/>
  </si>
  <si>
    <t>高原町</t>
    <rPh sb="0" eb="2">
      <t>タカハラ</t>
    </rPh>
    <rPh sb="2" eb="3">
      <t>チョウ</t>
    </rPh>
    <phoneticPr fontId="3"/>
  </si>
  <si>
    <t>平成24年3月31日現在</t>
    <phoneticPr fontId="3"/>
  </si>
  <si>
    <t>薩摩川内市</t>
    <rPh sb="0" eb="2">
      <t>サツマ</t>
    </rPh>
    <rPh sb="2" eb="4">
      <t>センダイ</t>
    </rPh>
    <rPh sb="4" eb="5">
      <t>シ</t>
    </rPh>
    <phoneticPr fontId="3"/>
  </si>
  <si>
    <t>姶良市</t>
    <rPh sb="0" eb="3">
      <t>アイラシ</t>
    </rPh>
    <phoneticPr fontId="3"/>
  </si>
  <si>
    <t>湧水町</t>
    <rPh sb="0" eb="3">
      <t>ユウスイチョウ</t>
    </rPh>
    <phoneticPr fontId="3"/>
  </si>
  <si>
    <t>さつま町</t>
    <rPh sb="3" eb="4">
      <t>チョウ</t>
    </rPh>
    <phoneticPr fontId="3"/>
  </si>
  <si>
    <t>三股市</t>
    <rPh sb="0" eb="1">
      <t>サン</t>
    </rPh>
    <rPh sb="1" eb="2">
      <t>マタ</t>
    </rPh>
    <rPh sb="2" eb="3">
      <t>シ</t>
    </rPh>
    <phoneticPr fontId="3"/>
  </si>
  <si>
    <t>高鍋町</t>
    <rPh sb="0" eb="2">
      <t>タカナベ</t>
    </rPh>
    <rPh sb="2" eb="3">
      <t>チョウ</t>
    </rPh>
    <phoneticPr fontId="3"/>
  </si>
  <si>
    <t>西都市</t>
    <rPh sb="0" eb="3">
      <t>サイトシ</t>
    </rPh>
    <phoneticPr fontId="3"/>
  </si>
  <si>
    <t>新富町</t>
    <rPh sb="0" eb="3">
      <t>シントミチョウ</t>
    </rPh>
    <phoneticPr fontId="3"/>
  </si>
  <si>
    <t>川南町</t>
    <rPh sb="0" eb="3">
      <t>カワミナミチョウ</t>
    </rPh>
    <phoneticPr fontId="3"/>
  </si>
  <si>
    <t>宮崎市</t>
    <rPh sb="0" eb="3">
      <t>ミヤザキシ</t>
    </rPh>
    <phoneticPr fontId="3"/>
  </si>
  <si>
    <t>0.0</t>
    <phoneticPr fontId="3"/>
  </si>
  <si>
    <t>鹿児島県合計</t>
    <rPh sb="0" eb="3">
      <t>カゴシマ</t>
    </rPh>
    <rPh sb="3" eb="4">
      <t>ケン</t>
    </rPh>
    <rPh sb="4" eb="6">
      <t>ゴウケイ</t>
    </rPh>
    <phoneticPr fontId="3"/>
  </si>
  <si>
    <t>宮崎県合計</t>
    <rPh sb="0" eb="2">
      <t>ミヤザキ</t>
    </rPh>
    <rPh sb="2" eb="3">
      <t>ケン</t>
    </rPh>
    <rPh sb="3" eb="5">
      <t>ゴウケイ</t>
    </rPh>
    <phoneticPr fontId="3"/>
  </si>
</sst>
</file>

<file path=xl/styles.xml><?xml version="1.0" encoding="utf-8"?>
<styleSheet xmlns="http://schemas.openxmlformats.org/spreadsheetml/2006/main">
  <numFmts count="1">
    <numFmt numFmtId="176" formatCode="#,##0.0;[Red]\-#,##0.0"/>
  </numFmts>
  <fonts count="1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Ｐゴシック"/>
      <family val="3"/>
      <charset val="128"/>
    </font>
    <font>
      <sz val="8"/>
      <name val="MS UI Gothic"/>
      <family val="3"/>
      <charset val="128"/>
    </font>
    <font>
      <sz val="16"/>
      <color indexed="8"/>
      <name val="ＭＳ Ｐゴシック"/>
      <family val="3"/>
      <charset val="128"/>
    </font>
    <font>
      <u/>
      <sz val="11"/>
      <name val="ＭＳ Ｐゴシック"/>
      <family val="3"/>
      <charset val="128"/>
    </font>
    <font>
      <sz val="8"/>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27"/>
        <bgColor indexed="64"/>
      </patternFill>
    </fill>
    <fill>
      <patternFill patternType="solid">
        <fgColor rgb="FFFFFF00"/>
        <bgColor indexed="64"/>
      </patternFill>
    </fill>
    <fill>
      <patternFill patternType="solid">
        <fgColor rgb="FFFFC000"/>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4" fillId="0" borderId="0">
      <alignment vertical="center"/>
    </xf>
    <xf numFmtId="0" fontId="1" fillId="0" borderId="0">
      <alignment vertical="center"/>
    </xf>
  </cellStyleXfs>
  <cellXfs count="94">
    <xf numFmtId="0" fontId="0" fillId="0" borderId="0" xfId="0">
      <alignment vertical="center"/>
    </xf>
    <xf numFmtId="0" fontId="6" fillId="0" borderId="0" xfId="0" applyFont="1">
      <alignment vertical="center"/>
    </xf>
    <xf numFmtId="0" fontId="1" fillId="0" borderId="0" xfId="4">
      <alignment vertical="center"/>
    </xf>
    <xf numFmtId="0" fontId="1" fillId="0" borderId="0" xfId="4" applyAlignment="1">
      <alignment horizontal="right" vertical="center"/>
    </xf>
    <xf numFmtId="0" fontId="0" fillId="0" borderId="13" xfId="0" applyBorder="1" applyAlignment="1">
      <alignment vertical="center"/>
    </xf>
    <xf numFmtId="0" fontId="0" fillId="0" borderId="3" xfId="0" applyBorder="1" applyAlignment="1">
      <alignment vertical="center"/>
    </xf>
    <xf numFmtId="176" fontId="0" fillId="0" borderId="33" xfId="1" applyNumberFormat="1" applyFont="1" applyBorder="1">
      <alignment vertical="center"/>
    </xf>
    <xf numFmtId="176" fontId="0" fillId="0" borderId="11" xfId="1" applyNumberFormat="1" applyFont="1" applyBorder="1">
      <alignment vertical="center"/>
    </xf>
    <xf numFmtId="176" fontId="0" fillId="0" borderId="12" xfId="1" applyNumberFormat="1" applyFont="1" applyBorder="1">
      <alignment vertical="center"/>
    </xf>
    <xf numFmtId="176" fontId="0" fillId="0" borderId="14" xfId="1" applyNumberFormat="1" applyFont="1" applyBorder="1">
      <alignment vertical="center"/>
    </xf>
    <xf numFmtId="176" fontId="0" fillId="0" borderId="30" xfId="1" applyNumberFormat="1" applyFont="1" applyBorder="1">
      <alignment vertical="center"/>
    </xf>
    <xf numFmtId="0" fontId="0" fillId="0" borderId="30" xfId="0" applyBorder="1" applyAlignment="1">
      <alignment horizontal="center" vertical="center"/>
    </xf>
    <xf numFmtId="176" fontId="0" fillId="2" borderId="34" xfId="1" applyNumberFormat="1" applyFont="1" applyFill="1" applyBorder="1">
      <alignment vertical="center"/>
    </xf>
    <xf numFmtId="176" fontId="0" fillId="2" borderId="19" xfId="1" applyNumberFormat="1" applyFont="1" applyFill="1" applyBorder="1">
      <alignment vertical="center"/>
    </xf>
    <xf numFmtId="176" fontId="0" fillId="2" borderId="20" xfId="1" applyNumberFormat="1" applyFont="1" applyFill="1" applyBorder="1">
      <alignment vertical="center"/>
    </xf>
    <xf numFmtId="176" fontId="0" fillId="2" borderId="16" xfId="1" applyNumberFormat="1" applyFont="1" applyFill="1" applyBorder="1">
      <alignment vertical="center"/>
    </xf>
    <xf numFmtId="176" fontId="0" fillId="2" borderId="35" xfId="1" applyNumberFormat="1" applyFont="1" applyFill="1" applyBorder="1">
      <alignment vertical="center"/>
    </xf>
    <xf numFmtId="0" fontId="8" fillId="0" borderId="0" xfId="0" applyFont="1" applyFill="1">
      <alignment vertical="center"/>
    </xf>
    <xf numFmtId="0" fontId="1" fillId="0" borderId="0" xfId="0" applyFont="1" applyFill="1">
      <alignment vertical="center"/>
    </xf>
    <xf numFmtId="0" fontId="1" fillId="0" borderId="0" xfId="4" applyFont="1" applyFill="1">
      <alignment vertical="center"/>
    </xf>
    <xf numFmtId="0" fontId="5" fillId="0" borderId="0" xfId="2" applyFont="1" applyFill="1" applyBorder="1"/>
    <xf numFmtId="0" fontId="0" fillId="0" borderId="12" xfId="0" applyBorder="1" applyAlignment="1">
      <alignment horizontal="center" vertical="center"/>
    </xf>
    <xf numFmtId="176" fontId="0" fillId="3" borderId="34" xfId="1" applyNumberFormat="1" applyFont="1" applyFill="1" applyBorder="1">
      <alignment vertical="center"/>
    </xf>
    <xf numFmtId="176" fontId="0" fillId="3" borderId="19" xfId="1" applyNumberFormat="1" applyFont="1" applyFill="1" applyBorder="1">
      <alignment vertical="center"/>
    </xf>
    <xf numFmtId="176" fontId="0" fillId="3" borderId="20" xfId="1" applyNumberFormat="1" applyFont="1" applyFill="1" applyBorder="1">
      <alignment vertical="center"/>
    </xf>
    <xf numFmtId="176" fontId="0" fillId="3" borderId="16" xfId="1" applyNumberFormat="1" applyFont="1" applyFill="1" applyBorder="1">
      <alignment vertical="center"/>
    </xf>
    <xf numFmtId="176" fontId="0" fillId="3" borderId="35" xfId="1" applyNumberFormat="1" applyFont="1" applyFill="1" applyBorder="1">
      <alignment vertical="center"/>
    </xf>
    <xf numFmtId="176" fontId="0" fillId="4" borderId="29" xfId="1" applyNumberFormat="1" applyFont="1" applyFill="1" applyBorder="1">
      <alignment vertical="center"/>
    </xf>
    <xf numFmtId="176" fontId="0" fillId="4" borderId="9" xfId="1" applyNumberFormat="1" applyFont="1" applyFill="1" applyBorder="1">
      <alignment vertical="center"/>
    </xf>
    <xf numFmtId="176" fontId="0" fillId="4" borderId="10" xfId="1" applyNumberFormat="1" applyFont="1" applyFill="1" applyBorder="1">
      <alignment vertical="center"/>
    </xf>
    <xf numFmtId="176" fontId="0" fillId="4" borderId="15" xfId="1" applyNumberFormat="1" applyFont="1" applyFill="1" applyBorder="1">
      <alignment vertical="center"/>
    </xf>
    <xf numFmtId="176" fontId="0" fillId="4" borderId="21" xfId="1" applyNumberFormat="1" applyFont="1" applyFill="1" applyBorder="1">
      <alignment vertical="center"/>
    </xf>
    <xf numFmtId="0" fontId="9" fillId="3" borderId="18" xfId="0" applyFont="1" applyFill="1" applyBorder="1" applyAlignment="1">
      <alignment horizontal="left" vertical="center"/>
    </xf>
    <xf numFmtId="0" fontId="9" fillId="2" borderId="18" xfId="0" applyFont="1" applyFill="1" applyBorder="1" applyAlignment="1">
      <alignment horizontal="left" vertical="center"/>
    </xf>
    <xf numFmtId="176" fontId="0" fillId="0" borderId="36" xfId="1" applyNumberFormat="1" applyFont="1" applyBorder="1">
      <alignment vertical="center"/>
    </xf>
    <xf numFmtId="176" fontId="0" fillId="0" borderId="37" xfId="1" applyNumberFormat="1" applyFont="1" applyBorder="1">
      <alignment vertical="center"/>
    </xf>
    <xf numFmtId="176" fontId="0" fillId="0" borderId="38" xfId="1" applyNumberFormat="1" applyFont="1" applyBorder="1">
      <alignment vertical="center"/>
    </xf>
    <xf numFmtId="176" fontId="0" fillId="0" borderId="39" xfId="1" applyNumberFormat="1" applyFont="1" applyBorder="1">
      <alignment vertical="center"/>
    </xf>
    <xf numFmtId="176" fontId="0" fillId="0" borderId="40" xfId="1" applyNumberFormat="1" applyFont="1" applyBorder="1">
      <alignment vertical="center"/>
    </xf>
    <xf numFmtId="176" fontId="0" fillId="0" borderId="41" xfId="1" quotePrefix="1" applyNumberFormat="1" applyFont="1" applyBorder="1" applyAlignment="1">
      <alignment horizontal="right" vertical="center"/>
    </xf>
    <xf numFmtId="176" fontId="0" fillId="0" borderId="41" xfId="1" applyNumberFormat="1" applyFont="1" applyBorder="1">
      <alignment vertical="center"/>
    </xf>
    <xf numFmtId="176" fontId="0" fillId="0" borderId="42" xfId="1" applyNumberFormat="1" applyFont="1" applyBorder="1">
      <alignment vertical="center"/>
    </xf>
    <xf numFmtId="176" fontId="0" fillId="0" borderId="43" xfId="1" applyNumberFormat="1" applyFont="1" applyBorder="1">
      <alignment vertical="center"/>
    </xf>
    <xf numFmtId="176" fontId="0" fillId="0" borderId="44" xfId="1" applyNumberFormat="1" applyFont="1" applyBorder="1">
      <alignment vertical="center"/>
    </xf>
    <xf numFmtId="176" fontId="0" fillId="0" borderId="45" xfId="1" applyNumberFormat="1" applyFont="1" applyBorder="1">
      <alignment vertical="center"/>
    </xf>
    <xf numFmtId="176" fontId="0" fillId="0" borderId="46" xfId="1" applyNumberFormat="1" applyFont="1" applyBorder="1">
      <alignment vertical="center"/>
    </xf>
    <xf numFmtId="176" fontId="0" fillId="0" borderId="47" xfId="1" applyNumberFormat="1" applyFont="1" applyBorder="1">
      <alignment vertical="center"/>
    </xf>
    <xf numFmtId="176" fontId="0" fillId="0" borderId="48" xfId="1" applyNumberFormat="1" applyFont="1" applyBorder="1">
      <alignment vertical="center"/>
    </xf>
    <xf numFmtId="176" fontId="0" fillId="0" borderId="49" xfId="1" applyNumberFormat="1" applyFont="1" applyBorder="1">
      <alignment vertical="center"/>
    </xf>
    <xf numFmtId="176" fontId="0" fillId="0" borderId="50" xfId="1" applyNumberFormat="1" applyFont="1" applyBorder="1">
      <alignment vertical="center"/>
    </xf>
    <xf numFmtId="0" fontId="7" fillId="0" borderId="0" xfId="2" applyFont="1" applyFill="1" applyBorder="1" applyAlignment="1">
      <alignment horizontal="righ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0" fillId="2" borderId="22" xfId="0" applyFill="1" applyBorder="1" applyAlignment="1">
      <alignment horizontal="center" vertical="center" textRotation="255"/>
    </xf>
    <xf numFmtId="0" fontId="0" fillId="2" borderId="26" xfId="0" applyFill="1" applyBorder="1" applyAlignment="1">
      <alignment horizontal="center" vertical="center" textRotation="255"/>
    </xf>
    <xf numFmtId="0" fontId="0" fillId="3" borderId="24" xfId="0" applyFill="1" applyBorder="1" applyAlignment="1">
      <alignment horizontal="center" vertical="center" textRotation="255"/>
    </xf>
    <xf numFmtId="0" fontId="0" fillId="3" borderId="25" xfId="0" applyFill="1" applyBorder="1" applyAlignment="1">
      <alignment horizontal="center" vertical="center" textRotation="255"/>
    </xf>
    <xf numFmtId="0" fontId="0" fillId="3" borderId="22" xfId="0" applyFill="1" applyBorder="1" applyAlignment="1">
      <alignment horizontal="center" vertical="center" textRotation="255"/>
    </xf>
    <xf numFmtId="0" fontId="0" fillId="3" borderId="26" xfId="0" applyFill="1" applyBorder="1" applyAlignment="1">
      <alignment horizontal="center" vertical="center" textRotation="255"/>
    </xf>
    <xf numFmtId="0" fontId="9" fillId="4" borderId="26" xfId="0" applyFont="1" applyFill="1" applyBorder="1" applyAlignment="1">
      <alignment horizontal="center" vertical="center"/>
    </xf>
    <xf numFmtId="0" fontId="9" fillId="4" borderId="17" xfId="0" applyFont="1" applyFill="1" applyBorder="1" applyAlignment="1">
      <alignment horizontal="center" vertical="center"/>
    </xf>
    <xf numFmtId="0" fontId="0" fillId="0" borderId="13" xfId="0" applyBorder="1" applyAlignment="1">
      <alignment horizontal="center" vertical="center"/>
    </xf>
    <xf numFmtId="0" fontId="0" fillId="0" borderId="38" xfId="0" applyBorder="1" applyAlignment="1">
      <alignment horizontal="left" vertical="center"/>
    </xf>
    <xf numFmtId="0" fontId="0" fillId="0" borderId="41" xfId="0" applyBorder="1" applyAlignment="1">
      <alignment horizontal="left" vertical="center"/>
    </xf>
    <xf numFmtId="0" fontId="0" fillId="0" borderId="45" xfId="0" applyBorder="1" applyAlignment="1">
      <alignment horizontal="left" vertical="center"/>
    </xf>
    <xf numFmtId="0" fontId="0" fillId="0" borderId="51" xfId="0" applyBorder="1" applyAlignment="1">
      <alignment horizontal="left" vertical="center"/>
    </xf>
    <xf numFmtId="176" fontId="0" fillId="0" borderId="52" xfId="1" applyNumberFormat="1" applyFont="1" applyBorder="1">
      <alignment vertical="center"/>
    </xf>
    <xf numFmtId="176" fontId="0" fillId="0" borderId="53" xfId="1" applyNumberFormat="1" applyFont="1" applyBorder="1">
      <alignment vertical="center"/>
    </xf>
    <xf numFmtId="176" fontId="0" fillId="0" borderId="54" xfId="1" applyNumberFormat="1" applyFont="1" applyBorder="1">
      <alignment vertical="center"/>
    </xf>
    <xf numFmtId="176" fontId="0" fillId="0" borderId="55" xfId="1" applyNumberFormat="1" applyFont="1" applyBorder="1">
      <alignment vertical="center"/>
    </xf>
    <xf numFmtId="176" fontId="0" fillId="0" borderId="56" xfId="1" applyNumberFormat="1" applyFont="1" applyBorder="1">
      <alignment vertical="center"/>
    </xf>
    <xf numFmtId="176" fontId="0" fillId="0" borderId="57" xfId="1" applyNumberFormat="1" applyFont="1" applyBorder="1">
      <alignment vertical="center"/>
    </xf>
    <xf numFmtId="0" fontId="0" fillId="0" borderId="4" xfId="0" applyBorder="1" applyAlignment="1">
      <alignment horizontal="left" vertical="center"/>
    </xf>
    <xf numFmtId="0" fontId="0" fillId="0" borderId="54" xfId="0" applyBorder="1" applyAlignment="1">
      <alignment horizontal="left" vertical="center"/>
    </xf>
  </cellXfs>
  <cellStyles count="5">
    <cellStyle name="桁区切り" xfId="1" builtinId="6"/>
    <cellStyle name="標準" xfId="0" builtinId="0"/>
    <cellStyle name="標準 2" xfId="4"/>
    <cellStyle name="標準_いも進捗状況（事務所打合せ用）19.7.19" xfId="2"/>
    <cellStyle name="湪戀恽X" xfId="3"/>
  </cellStyles>
  <dxfs count="0"/>
  <tableStyles count="0" defaultTableStyle="TableStyleMedium9" defaultPivotStyle="PivotStyleLight16"/>
  <colors>
    <mruColors>
      <color rgb="FFCCFF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L3130"/>
  <sheetViews>
    <sheetView tabSelected="1" zoomScale="80" zoomScaleNormal="80" workbookViewId="0">
      <pane xSplit="2" ySplit="6" topLeftCell="C7" activePane="bottomRight" state="frozenSplit"/>
      <selection pane="topRight" activeCell="K1" sqref="K1"/>
      <selection pane="bottomLeft" activeCell="A11" sqref="A11"/>
      <selection pane="bottomRight" activeCell="S28" sqref="S28"/>
    </sheetView>
  </sheetViews>
  <sheetFormatPr defaultRowHeight="13.5"/>
  <cols>
    <col min="1" max="1" width="5.375" customWidth="1"/>
    <col min="2" max="2" width="14.375" customWidth="1"/>
    <col min="3" max="7" width="8.375" customWidth="1"/>
    <col min="8" max="8" width="8.375" style="2" customWidth="1"/>
    <col min="9" max="10" width="8.375" customWidth="1"/>
    <col min="11" max="38" width="8.375" style="2" customWidth="1"/>
  </cols>
  <sheetData>
    <row r="1" spans="1:38" ht="18.75">
      <c r="A1" s="1" t="s">
        <v>47</v>
      </c>
      <c r="AH1" s="50" t="s">
        <v>50</v>
      </c>
      <c r="AI1" s="50"/>
      <c r="AJ1" s="50"/>
      <c r="AK1" s="50"/>
      <c r="AL1" s="50"/>
    </row>
    <row r="2" spans="1:38" ht="21.75" customHeight="1" thickBot="1">
      <c r="AL2" s="3" t="s">
        <v>18</v>
      </c>
    </row>
    <row r="3" spans="1:38" ht="28.5" customHeight="1">
      <c r="A3" s="51" t="s">
        <v>20</v>
      </c>
      <c r="B3" s="54" t="s">
        <v>21</v>
      </c>
      <c r="C3" s="57" t="s">
        <v>22</v>
      </c>
      <c r="D3" s="58"/>
      <c r="E3" s="58"/>
      <c r="F3" s="58"/>
      <c r="G3" s="58"/>
      <c r="H3" s="59"/>
      <c r="I3" s="58" t="s">
        <v>23</v>
      </c>
      <c r="J3" s="58"/>
      <c r="K3" s="58"/>
      <c r="L3" s="58"/>
      <c r="M3" s="58"/>
      <c r="N3" s="58"/>
      <c r="O3" s="57" t="s">
        <v>24</v>
      </c>
      <c r="P3" s="58"/>
      <c r="Q3" s="58"/>
      <c r="R3" s="58"/>
      <c r="S3" s="58"/>
      <c r="T3" s="59"/>
      <c r="U3" s="58" t="s">
        <v>19</v>
      </c>
      <c r="V3" s="58"/>
      <c r="W3" s="58"/>
      <c r="X3" s="58"/>
      <c r="Y3" s="58"/>
      <c r="Z3" s="58"/>
      <c r="AA3" s="57" t="s">
        <v>25</v>
      </c>
      <c r="AB3" s="58"/>
      <c r="AC3" s="58"/>
      <c r="AD3" s="58"/>
      <c r="AE3" s="58"/>
      <c r="AF3" s="59"/>
      <c r="AG3" s="58" t="s">
        <v>26</v>
      </c>
      <c r="AH3" s="58"/>
      <c r="AI3" s="58"/>
      <c r="AJ3" s="58"/>
      <c r="AK3" s="58"/>
      <c r="AL3" s="59"/>
    </row>
    <row r="4" spans="1:38">
      <c r="A4" s="52"/>
      <c r="B4" s="55"/>
      <c r="C4" s="60" t="s">
        <v>27</v>
      </c>
      <c r="D4" s="67" t="s">
        <v>28</v>
      </c>
      <c r="E4" s="4"/>
      <c r="F4" s="4"/>
      <c r="G4" s="5"/>
      <c r="H4" s="61" t="s">
        <v>17</v>
      </c>
      <c r="I4" s="64" t="s">
        <v>27</v>
      </c>
      <c r="J4" s="67" t="s">
        <v>28</v>
      </c>
      <c r="K4" s="4"/>
      <c r="L4" s="4"/>
      <c r="M4" s="5"/>
      <c r="N4" s="67" t="s">
        <v>17</v>
      </c>
      <c r="O4" s="60" t="s">
        <v>27</v>
      </c>
      <c r="P4" s="67" t="s">
        <v>28</v>
      </c>
      <c r="Q4" s="4"/>
      <c r="R4" s="4"/>
      <c r="S4" s="5"/>
      <c r="T4" s="61" t="s">
        <v>17</v>
      </c>
      <c r="U4" s="64" t="s">
        <v>27</v>
      </c>
      <c r="V4" s="67" t="s">
        <v>28</v>
      </c>
      <c r="W4" s="4"/>
      <c r="X4" s="4"/>
      <c r="Y4" s="5"/>
      <c r="Z4" s="67" t="s">
        <v>17</v>
      </c>
      <c r="AA4" s="70" t="s">
        <v>27</v>
      </c>
      <c r="AB4" s="67" t="s">
        <v>28</v>
      </c>
      <c r="AC4" s="4"/>
      <c r="AD4" s="4"/>
      <c r="AE4" s="5"/>
      <c r="AF4" s="61" t="s">
        <v>17</v>
      </c>
      <c r="AG4" s="81" t="s">
        <v>27</v>
      </c>
      <c r="AH4" s="67" t="s">
        <v>28</v>
      </c>
      <c r="AI4" s="4"/>
      <c r="AJ4" s="4"/>
      <c r="AK4" s="4"/>
      <c r="AL4" s="61" t="s">
        <v>17</v>
      </c>
    </row>
    <row r="5" spans="1:38">
      <c r="A5" s="52"/>
      <c r="B5" s="55"/>
      <c r="C5" s="52"/>
      <c r="D5" s="55"/>
      <c r="E5" s="68" t="s">
        <v>29</v>
      </c>
      <c r="F5" s="68" t="s">
        <v>30</v>
      </c>
      <c r="G5" s="68" t="s">
        <v>31</v>
      </c>
      <c r="H5" s="62"/>
      <c r="I5" s="65"/>
      <c r="J5" s="55"/>
      <c r="K5" s="68" t="s">
        <v>29</v>
      </c>
      <c r="L5" s="68" t="s">
        <v>30</v>
      </c>
      <c r="M5" s="68" t="s">
        <v>31</v>
      </c>
      <c r="N5" s="55"/>
      <c r="O5" s="52"/>
      <c r="P5" s="55"/>
      <c r="Q5" s="68" t="s">
        <v>29</v>
      </c>
      <c r="R5" s="68" t="s">
        <v>30</v>
      </c>
      <c r="S5" s="68" t="s">
        <v>31</v>
      </c>
      <c r="T5" s="62"/>
      <c r="U5" s="65"/>
      <c r="V5" s="55"/>
      <c r="W5" s="68" t="s">
        <v>29</v>
      </c>
      <c r="X5" s="68" t="s">
        <v>30</v>
      </c>
      <c r="Y5" s="68" t="s">
        <v>31</v>
      </c>
      <c r="Z5" s="55"/>
      <c r="AA5" s="71"/>
      <c r="AB5" s="55"/>
      <c r="AC5" s="68" t="s">
        <v>29</v>
      </c>
      <c r="AD5" s="68" t="s">
        <v>30</v>
      </c>
      <c r="AE5" s="68" t="s">
        <v>31</v>
      </c>
      <c r="AF5" s="62"/>
      <c r="AG5" s="65"/>
      <c r="AH5" s="55"/>
      <c r="AI5" s="67" t="s">
        <v>29</v>
      </c>
      <c r="AJ5" s="67" t="s">
        <v>30</v>
      </c>
      <c r="AK5" s="67" t="s">
        <v>31</v>
      </c>
      <c r="AL5" s="62"/>
    </row>
    <row r="6" spans="1:38" ht="14.25" thickBot="1">
      <c r="A6" s="53"/>
      <c r="B6" s="56"/>
      <c r="C6" s="53"/>
      <c r="D6" s="56"/>
      <c r="E6" s="69"/>
      <c r="F6" s="69"/>
      <c r="G6" s="69"/>
      <c r="H6" s="63"/>
      <c r="I6" s="66"/>
      <c r="J6" s="56"/>
      <c r="K6" s="69"/>
      <c r="L6" s="69"/>
      <c r="M6" s="69"/>
      <c r="N6" s="56"/>
      <c r="O6" s="53"/>
      <c r="P6" s="56"/>
      <c r="Q6" s="69"/>
      <c r="R6" s="69"/>
      <c r="S6" s="69"/>
      <c r="T6" s="63"/>
      <c r="U6" s="66"/>
      <c r="V6" s="56"/>
      <c r="W6" s="69"/>
      <c r="X6" s="69"/>
      <c r="Y6" s="69"/>
      <c r="Z6" s="56"/>
      <c r="AA6" s="72"/>
      <c r="AB6" s="56"/>
      <c r="AC6" s="69"/>
      <c r="AD6" s="69"/>
      <c r="AE6" s="69"/>
      <c r="AF6" s="63"/>
      <c r="AG6" s="66"/>
      <c r="AH6" s="56"/>
      <c r="AI6" s="69"/>
      <c r="AJ6" s="69"/>
      <c r="AK6" s="69"/>
      <c r="AL6" s="63"/>
    </row>
    <row r="7" spans="1:38" ht="24" customHeight="1">
      <c r="A7" s="73" t="s">
        <v>16</v>
      </c>
      <c r="B7" s="92" t="s">
        <v>40</v>
      </c>
      <c r="C7" s="34"/>
      <c r="D7" s="35">
        <f>+E7+F7+G7</f>
        <v>66</v>
      </c>
      <c r="E7" s="35"/>
      <c r="F7" s="35"/>
      <c r="G7" s="35">
        <v>66</v>
      </c>
      <c r="H7" s="36">
        <f>+D7+C7</f>
        <v>66</v>
      </c>
      <c r="I7" s="34"/>
      <c r="J7" s="35"/>
      <c r="K7" s="35"/>
      <c r="L7" s="35"/>
      <c r="M7" s="35"/>
      <c r="N7" s="36">
        <f>+J7+I7</f>
        <v>0</v>
      </c>
      <c r="O7" s="34"/>
      <c r="P7" s="35"/>
      <c r="Q7" s="35"/>
      <c r="R7" s="35"/>
      <c r="S7" s="35"/>
      <c r="T7" s="36">
        <f>O7+P7</f>
        <v>0</v>
      </c>
      <c r="U7" s="34"/>
      <c r="V7" s="35">
        <f>+W7+X7+Y7</f>
        <v>0</v>
      </c>
      <c r="W7" s="35"/>
      <c r="X7" s="35"/>
      <c r="Y7" s="35"/>
      <c r="Z7" s="36">
        <f>U7+V7</f>
        <v>0</v>
      </c>
      <c r="AA7" s="34">
        <v>699.4</v>
      </c>
      <c r="AB7" s="35"/>
      <c r="AC7" s="35"/>
      <c r="AD7" s="35"/>
      <c r="AE7" s="35"/>
      <c r="AF7" s="36">
        <f>AA7+AB7</f>
        <v>699.4</v>
      </c>
      <c r="AG7" s="34"/>
      <c r="AH7" s="35"/>
      <c r="AI7" s="35"/>
      <c r="AJ7" s="35"/>
      <c r="AK7" s="35"/>
      <c r="AL7" s="36">
        <f>AG7+AH7</f>
        <v>0</v>
      </c>
    </row>
    <row r="8" spans="1:38" ht="24" customHeight="1">
      <c r="A8" s="73"/>
      <c r="B8" s="83" t="s">
        <v>39</v>
      </c>
      <c r="C8" s="37"/>
      <c r="D8" s="38"/>
      <c r="E8" s="38"/>
      <c r="F8" s="38"/>
      <c r="G8" s="38"/>
      <c r="H8" s="39" t="s">
        <v>61</v>
      </c>
      <c r="I8" s="37"/>
      <c r="J8" s="38">
        <f t="shared" ref="J8:J29" si="0">+K8+L8+M8</f>
        <v>110.5</v>
      </c>
      <c r="K8" s="38"/>
      <c r="L8" s="38">
        <v>110.5</v>
      </c>
      <c r="M8" s="38"/>
      <c r="N8" s="40">
        <f>I8+J8</f>
        <v>110.5</v>
      </c>
      <c r="O8" s="37"/>
      <c r="P8" s="38">
        <f>+Q8+R8+S8</f>
        <v>72.2</v>
      </c>
      <c r="Q8" s="38">
        <v>21.5</v>
      </c>
      <c r="R8" s="38">
        <v>50.7</v>
      </c>
      <c r="S8" s="38"/>
      <c r="T8" s="40">
        <f>O8+P8</f>
        <v>72.2</v>
      </c>
      <c r="U8" s="37"/>
      <c r="V8" s="38">
        <f>+W8+X8+Y8</f>
        <v>80.2</v>
      </c>
      <c r="W8" s="38"/>
      <c r="X8" s="38">
        <v>80.2</v>
      </c>
      <c r="Y8" s="38"/>
      <c r="Z8" s="40">
        <f>U8+V8</f>
        <v>80.2</v>
      </c>
      <c r="AA8" s="37">
        <v>552.6</v>
      </c>
      <c r="AB8" s="38"/>
      <c r="AC8" s="38"/>
      <c r="AD8" s="38"/>
      <c r="AE8" s="38"/>
      <c r="AF8" s="40">
        <f>AA8+AB8</f>
        <v>552.6</v>
      </c>
      <c r="AG8" s="37"/>
      <c r="AH8" s="38">
        <f>+AI8+AJ8+AK8</f>
        <v>147.30000000000001</v>
      </c>
      <c r="AI8" s="38"/>
      <c r="AJ8" s="38">
        <v>147.30000000000001</v>
      </c>
      <c r="AK8" s="38"/>
      <c r="AL8" s="40">
        <f>AG8+AH8</f>
        <v>147.30000000000001</v>
      </c>
    </row>
    <row r="9" spans="1:38" ht="24" customHeight="1">
      <c r="A9" s="73"/>
      <c r="B9" s="83" t="s">
        <v>32</v>
      </c>
      <c r="C9" s="37"/>
      <c r="D9" s="38">
        <f>+E9+F9+G9</f>
        <v>470</v>
      </c>
      <c r="E9" s="38">
        <v>279</v>
      </c>
      <c r="F9" s="38">
        <v>191</v>
      </c>
      <c r="G9" s="38"/>
      <c r="H9" s="40">
        <f>+D9+C9</f>
        <v>470</v>
      </c>
      <c r="I9" s="37"/>
      <c r="J9" s="38">
        <f t="shared" si="0"/>
        <v>414.5</v>
      </c>
      <c r="K9" s="38">
        <v>202.2</v>
      </c>
      <c r="L9" s="38">
        <v>181.3</v>
      </c>
      <c r="M9" s="38">
        <v>31</v>
      </c>
      <c r="N9" s="40">
        <f t="shared" ref="N9:N30" si="1">I9+J9</f>
        <v>414.5</v>
      </c>
      <c r="O9" s="37"/>
      <c r="P9" s="38">
        <f>+Q9+R9+S9</f>
        <v>726</v>
      </c>
      <c r="Q9" s="38">
        <v>248</v>
      </c>
      <c r="R9" s="38">
        <v>364</v>
      </c>
      <c r="S9" s="38">
        <v>114</v>
      </c>
      <c r="T9" s="40">
        <f t="shared" ref="T9:T30" si="2">O9+P9</f>
        <v>726</v>
      </c>
      <c r="U9" s="37"/>
      <c r="V9" s="38">
        <f>+W9+X9+Y9</f>
        <v>10</v>
      </c>
      <c r="W9" s="38"/>
      <c r="X9" s="38">
        <v>10</v>
      </c>
      <c r="Y9" s="38"/>
      <c r="Z9" s="40">
        <f t="shared" ref="Z9:Z30" si="3">U9+V9</f>
        <v>10</v>
      </c>
      <c r="AA9" s="37">
        <v>279</v>
      </c>
      <c r="AB9" s="38"/>
      <c r="AC9" s="38"/>
      <c r="AD9" s="38"/>
      <c r="AE9" s="38"/>
      <c r="AF9" s="40">
        <f t="shared" ref="AF9:AF30" si="4">AA9+AB9</f>
        <v>279</v>
      </c>
      <c r="AG9" s="37"/>
      <c r="AH9" s="38">
        <f>+AI9+AJ9+AK9</f>
        <v>127</v>
      </c>
      <c r="AI9" s="38"/>
      <c r="AJ9" s="38">
        <v>22</v>
      </c>
      <c r="AK9" s="38">
        <v>105</v>
      </c>
      <c r="AL9" s="40">
        <f t="shared" ref="AL9:AL30" si="5">AG9+AH9</f>
        <v>127</v>
      </c>
    </row>
    <row r="10" spans="1:38" ht="24" customHeight="1">
      <c r="A10" s="73"/>
      <c r="B10" s="83" t="s">
        <v>41</v>
      </c>
      <c r="C10" s="37"/>
      <c r="D10" s="38">
        <f>+E10+F10+G10</f>
        <v>224</v>
      </c>
      <c r="E10" s="38">
        <v>7</v>
      </c>
      <c r="F10" s="38">
        <v>217</v>
      </c>
      <c r="G10" s="38"/>
      <c r="H10" s="40">
        <f>C10+D10</f>
        <v>224</v>
      </c>
      <c r="I10" s="37"/>
      <c r="J10" s="38">
        <f t="shared" si="0"/>
        <v>37</v>
      </c>
      <c r="K10" s="38"/>
      <c r="L10" s="38">
        <v>37</v>
      </c>
      <c r="M10" s="38"/>
      <c r="N10" s="40">
        <f>I10+J10</f>
        <v>37</v>
      </c>
      <c r="O10" s="37"/>
      <c r="P10" s="38">
        <f>+Q10+R10+S10</f>
        <v>320</v>
      </c>
      <c r="Q10" s="38">
        <v>28</v>
      </c>
      <c r="R10" s="38">
        <v>292</v>
      </c>
      <c r="S10" s="38"/>
      <c r="T10" s="40">
        <f>O10+P10</f>
        <v>320</v>
      </c>
      <c r="U10" s="37"/>
      <c r="V10" s="38">
        <f t="shared" ref="V10:V34" si="6">+W10+X10+Y10</f>
        <v>0</v>
      </c>
      <c r="W10" s="38"/>
      <c r="X10" s="38"/>
      <c r="Y10" s="38"/>
      <c r="Z10" s="40">
        <f>U10+V10</f>
        <v>0</v>
      </c>
      <c r="AA10" s="37">
        <v>126</v>
      </c>
      <c r="AB10" s="38"/>
      <c r="AC10" s="38"/>
      <c r="AD10" s="38"/>
      <c r="AE10" s="38"/>
      <c r="AF10" s="40">
        <f>AA10+AB10</f>
        <v>126</v>
      </c>
      <c r="AG10" s="37"/>
      <c r="AH10" s="38">
        <f>+AI10+AJ10+AK10</f>
        <v>11</v>
      </c>
      <c r="AI10" s="38"/>
      <c r="AJ10" s="38">
        <v>11</v>
      </c>
      <c r="AK10" s="38"/>
      <c r="AL10" s="40">
        <f>AG10+AH10</f>
        <v>11</v>
      </c>
    </row>
    <row r="11" spans="1:38" ht="24" customHeight="1">
      <c r="A11" s="73"/>
      <c r="B11" s="83" t="s">
        <v>33</v>
      </c>
      <c r="C11" s="37"/>
      <c r="D11" s="38">
        <f t="shared" ref="D11:D27" si="7">+E11+F11+G11</f>
        <v>261.60000000000002</v>
      </c>
      <c r="E11" s="38">
        <v>52.4</v>
      </c>
      <c r="F11" s="38">
        <v>161.5</v>
      </c>
      <c r="G11" s="38">
        <v>47.7</v>
      </c>
      <c r="H11" s="40">
        <f t="shared" ref="H11:H30" si="8">C11+D11</f>
        <v>261.60000000000002</v>
      </c>
      <c r="I11" s="37"/>
      <c r="J11" s="38">
        <f t="shared" si="0"/>
        <v>152.69999999999999</v>
      </c>
      <c r="K11" s="38">
        <v>112.2</v>
      </c>
      <c r="L11" s="38">
        <v>40.5</v>
      </c>
      <c r="M11" s="38"/>
      <c r="N11" s="40">
        <f t="shared" si="1"/>
        <v>152.69999999999999</v>
      </c>
      <c r="O11" s="37"/>
      <c r="P11" s="38">
        <f t="shared" ref="P11" si="9">+Q11+R11+S11</f>
        <v>118</v>
      </c>
      <c r="Q11" s="38">
        <v>48</v>
      </c>
      <c r="R11" s="38">
        <v>70</v>
      </c>
      <c r="S11" s="38"/>
      <c r="T11" s="40">
        <f t="shared" si="2"/>
        <v>118</v>
      </c>
      <c r="U11" s="37"/>
      <c r="V11" s="38">
        <f t="shared" si="6"/>
        <v>16</v>
      </c>
      <c r="W11" s="38"/>
      <c r="X11" s="38">
        <v>16</v>
      </c>
      <c r="Y11" s="38"/>
      <c r="Z11" s="40">
        <f t="shared" si="3"/>
        <v>16</v>
      </c>
      <c r="AA11" s="37">
        <v>1373.4</v>
      </c>
      <c r="AB11" s="38"/>
      <c r="AC11" s="38"/>
      <c r="AD11" s="38"/>
      <c r="AE11" s="38"/>
      <c r="AF11" s="40">
        <f t="shared" si="4"/>
        <v>1373.4</v>
      </c>
      <c r="AG11" s="37"/>
      <c r="AH11" s="38">
        <f t="shared" ref="AH11:AH14" si="10">+AI11+AJ11+AK11</f>
        <v>104.7</v>
      </c>
      <c r="AI11" s="38">
        <v>52.2</v>
      </c>
      <c r="AJ11" s="38">
        <v>52.5</v>
      </c>
      <c r="AK11" s="38"/>
      <c r="AL11" s="40">
        <f t="shared" si="5"/>
        <v>104.7</v>
      </c>
    </row>
    <row r="12" spans="1:38" ht="24" customHeight="1">
      <c r="A12" s="73"/>
      <c r="B12" s="83" t="s">
        <v>34</v>
      </c>
      <c r="C12" s="37"/>
      <c r="D12" s="38">
        <f t="shared" si="7"/>
        <v>30</v>
      </c>
      <c r="E12" s="38">
        <v>6</v>
      </c>
      <c r="F12" s="38">
        <v>15</v>
      </c>
      <c r="G12" s="38">
        <v>9</v>
      </c>
      <c r="H12" s="40">
        <f t="shared" si="8"/>
        <v>30</v>
      </c>
      <c r="I12" s="37"/>
      <c r="J12" s="38">
        <f t="shared" si="0"/>
        <v>21</v>
      </c>
      <c r="K12" s="38"/>
      <c r="L12" s="38">
        <v>21</v>
      </c>
      <c r="M12" s="38"/>
      <c r="N12" s="40">
        <f t="shared" si="1"/>
        <v>21</v>
      </c>
      <c r="O12" s="37"/>
      <c r="P12" s="38"/>
      <c r="Q12" s="38"/>
      <c r="R12" s="38"/>
      <c r="S12" s="38"/>
      <c r="T12" s="40">
        <f t="shared" si="2"/>
        <v>0</v>
      </c>
      <c r="U12" s="37"/>
      <c r="V12" s="38"/>
      <c r="W12" s="38"/>
      <c r="X12" s="38"/>
      <c r="Y12" s="38"/>
      <c r="Z12" s="40">
        <f t="shared" si="3"/>
        <v>0</v>
      </c>
      <c r="AA12" s="37">
        <v>913.9</v>
      </c>
      <c r="AB12" s="38">
        <f t="shared" ref="AB12" si="11">+AC12+AD12+AE12</f>
        <v>21.6</v>
      </c>
      <c r="AC12" s="38">
        <v>21.6</v>
      </c>
      <c r="AD12" s="38"/>
      <c r="AE12" s="38"/>
      <c r="AF12" s="40">
        <f t="shared" si="4"/>
        <v>935.5</v>
      </c>
      <c r="AG12" s="37"/>
      <c r="AH12" s="38"/>
      <c r="AI12" s="38"/>
      <c r="AJ12" s="38"/>
      <c r="AK12" s="38"/>
      <c r="AL12" s="40">
        <f t="shared" si="5"/>
        <v>0</v>
      </c>
    </row>
    <row r="13" spans="1:38" ht="24" customHeight="1">
      <c r="A13" s="73"/>
      <c r="B13" s="83" t="s">
        <v>42</v>
      </c>
      <c r="C13" s="37"/>
      <c r="D13" s="38"/>
      <c r="E13" s="38"/>
      <c r="F13" s="38"/>
      <c r="G13" s="38"/>
      <c r="H13" s="39" t="s">
        <v>61</v>
      </c>
      <c r="I13" s="37"/>
      <c r="J13" s="38"/>
      <c r="K13" s="38"/>
      <c r="L13" s="38"/>
      <c r="M13" s="38"/>
      <c r="N13" s="40">
        <f>I13+J13</f>
        <v>0</v>
      </c>
      <c r="O13" s="37"/>
      <c r="P13" s="38"/>
      <c r="Q13" s="38"/>
      <c r="R13" s="38"/>
      <c r="S13" s="38"/>
      <c r="T13" s="40">
        <f>O13+P13</f>
        <v>0</v>
      </c>
      <c r="U13" s="37"/>
      <c r="V13" s="38"/>
      <c r="W13" s="38"/>
      <c r="X13" s="38"/>
      <c r="Y13" s="38"/>
      <c r="Z13" s="40">
        <f>U13+V13</f>
        <v>0</v>
      </c>
      <c r="AA13" s="37">
        <v>123</v>
      </c>
      <c r="AB13" s="38"/>
      <c r="AC13" s="38"/>
      <c r="AD13" s="38"/>
      <c r="AE13" s="38"/>
      <c r="AF13" s="40">
        <f>AA13+AB13</f>
        <v>123</v>
      </c>
      <c r="AG13" s="37"/>
      <c r="AH13" s="38"/>
      <c r="AI13" s="38"/>
      <c r="AJ13" s="38"/>
      <c r="AK13" s="38"/>
      <c r="AL13" s="40">
        <f>AG13+AH13</f>
        <v>0</v>
      </c>
    </row>
    <row r="14" spans="1:38" ht="24" customHeight="1">
      <c r="A14" s="73"/>
      <c r="B14" s="83" t="s">
        <v>51</v>
      </c>
      <c r="C14" s="37"/>
      <c r="D14" s="38"/>
      <c r="E14" s="38"/>
      <c r="F14" s="38"/>
      <c r="G14" s="38"/>
      <c r="H14" s="39" t="s">
        <v>61</v>
      </c>
      <c r="I14" s="37"/>
      <c r="J14" s="38"/>
      <c r="K14" s="38"/>
      <c r="L14" s="38"/>
      <c r="M14" s="38"/>
      <c r="N14" s="40">
        <f>I14+J14</f>
        <v>0</v>
      </c>
      <c r="O14" s="37"/>
      <c r="P14" s="38"/>
      <c r="Q14" s="38"/>
      <c r="R14" s="38"/>
      <c r="S14" s="38"/>
      <c r="T14" s="40">
        <f t="shared" ref="T14:T20" si="12">O14+P14</f>
        <v>0</v>
      </c>
      <c r="U14" s="37"/>
      <c r="V14" s="38"/>
      <c r="W14" s="38"/>
      <c r="X14" s="38"/>
      <c r="Y14" s="38"/>
      <c r="Z14" s="40">
        <f t="shared" ref="Z14" si="13">U14+V14</f>
        <v>0</v>
      </c>
      <c r="AA14" s="37"/>
      <c r="AB14" s="38"/>
      <c r="AC14" s="38"/>
      <c r="AD14" s="38"/>
      <c r="AE14" s="38"/>
      <c r="AF14" s="40">
        <f t="shared" ref="AF14" si="14">AA14+AB14</f>
        <v>0</v>
      </c>
      <c r="AG14" s="37"/>
      <c r="AH14" s="38">
        <f t="shared" si="10"/>
        <v>10</v>
      </c>
      <c r="AI14" s="38"/>
      <c r="AJ14" s="38">
        <v>10</v>
      </c>
      <c r="AK14" s="38"/>
      <c r="AL14" s="40">
        <f t="shared" ref="AL14" si="15">AG14+AH14</f>
        <v>10</v>
      </c>
    </row>
    <row r="15" spans="1:38" ht="24" customHeight="1">
      <c r="A15" s="73"/>
      <c r="B15" s="83" t="s">
        <v>35</v>
      </c>
      <c r="C15" s="37"/>
      <c r="D15" s="38">
        <f t="shared" si="7"/>
        <v>36</v>
      </c>
      <c r="E15" s="38">
        <v>18</v>
      </c>
      <c r="F15" s="38">
        <v>18</v>
      </c>
      <c r="G15" s="38">
        <v>0</v>
      </c>
      <c r="H15" s="40">
        <f t="shared" si="8"/>
        <v>36</v>
      </c>
      <c r="I15" s="37"/>
      <c r="J15" s="38">
        <f t="shared" si="0"/>
        <v>337.8</v>
      </c>
      <c r="K15" s="38">
        <v>174.8</v>
      </c>
      <c r="L15" s="38">
        <v>163</v>
      </c>
      <c r="M15" s="38"/>
      <c r="N15" s="40">
        <f t="shared" si="1"/>
        <v>337.8</v>
      </c>
      <c r="O15" s="37"/>
      <c r="P15" s="38">
        <f t="shared" ref="P15:P34" si="16">+Q15+R15+S15</f>
        <v>221</v>
      </c>
      <c r="Q15" s="38">
        <v>60</v>
      </c>
      <c r="R15" s="38">
        <v>161</v>
      </c>
      <c r="S15" s="38"/>
      <c r="T15" s="40">
        <f t="shared" si="12"/>
        <v>221</v>
      </c>
      <c r="U15" s="37"/>
      <c r="V15" s="38"/>
      <c r="W15" s="38"/>
      <c r="X15" s="38"/>
      <c r="Y15" s="38"/>
      <c r="Z15" s="40">
        <f t="shared" si="3"/>
        <v>0</v>
      </c>
      <c r="AA15" s="37"/>
      <c r="AB15" s="38"/>
      <c r="AC15" s="38"/>
      <c r="AD15" s="38"/>
      <c r="AE15" s="38"/>
      <c r="AF15" s="40">
        <f t="shared" si="4"/>
        <v>0</v>
      </c>
      <c r="AG15" s="37"/>
      <c r="AH15" s="38">
        <f t="shared" ref="AH15:AH23" si="17">+AI15+AJ15+AK15</f>
        <v>546.5</v>
      </c>
      <c r="AI15" s="38">
        <v>216</v>
      </c>
      <c r="AJ15" s="38">
        <v>330.5</v>
      </c>
      <c r="AK15" s="38"/>
      <c r="AL15" s="40">
        <f t="shared" si="5"/>
        <v>546.5</v>
      </c>
    </row>
    <row r="16" spans="1:38" ht="24" customHeight="1">
      <c r="A16" s="73"/>
      <c r="B16" s="83" t="s">
        <v>36</v>
      </c>
      <c r="C16" s="37"/>
      <c r="D16" s="38">
        <f t="shared" si="7"/>
        <v>114.7</v>
      </c>
      <c r="E16" s="38">
        <v>58.5</v>
      </c>
      <c r="F16" s="38">
        <v>56.2</v>
      </c>
      <c r="G16" s="38"/>
      <c r="H16" s="40">
        <f t="shared" si="8"/>
        <v>114.7</v>
      </c>
      <c r="I16" s="37"/>
      <c r="J16" s="38">
        <f t="shared" si="0"/>
        <v>360.6</v>
      </c>
      <c r="K16" s="38">
        <v>260.10000000000002</v>
      </c>
      <c r="L16" s="38">
        <v>100.5</v>
      </c>
      <c r="M16" s="38"/>
      <c r="N16" s="40">
        <f t="shared" si="1"/>
        <v>360.6</v>
      </c>
      <c r="O16" s="37"/>
      <c r="P16" s="38">
        <f t="shared" si="16"/>
        <v>90.9</v>
      </c>
      <c r="Q16" s="38">
        <v>46</v>
      </c>
      <c r="R16" s="38">
        <v>44.9</v>
      </c>
      <c r="S16" s="38"/>
      <c r="T16" s="40">
        <f t="shared" si="12"/>
        <v>90.9</v>
      </c>
      <c r="U16" s="37"/>
      <c r="V16" s="38"/>
      <c r="W16" s="38"/>
      <c r="X16" s="38"/>
      <c r="Y16" s="38"/>
      <c r="Z16" s="40">
        <f t="shared" si="3"/>
        <v>0</v>
      </c>
      <c r="AA16" s="37"/>
      <c r="AB16" s="38"/>
      <c r="AC16" s="38"/>
      <c r="AD16" s="38"/>
      <c r="AE16" s="38"/>
      <c r="AF16" s="40">
        <f t="shared" si="4"/>
        <v>0</v>
      </c>
      <c r="AG16" s="37"/>
      <c r="AH16" s="38">
        <f t="shared" si="17"/>
        <v>681.4</v>
      </c>
      <c r="AI16" s="38">
        <v>258.5</v>
      </c>
      <c r="AJ16" s="38">
        <v>422.9</v>
      </c>
      <c r="AK16" s="38"/>
      <c r="AL16" s="40">
        <f t="shared" si="5"/>
        <v>681.4</v>
      </c>
    </row>
    <row r="17" spans="1:38" ht="24" customHeight="1">
      <c r="A17" s="73"/>
      <c r="B17" s="83" t="s">
        <v>3</v>
      </c>
      <c r="C17" s="37"/>
      <c r="D17" s="38">
        <f t="shared" si="7"/>
        <v>59.2</v>
      </c>
      <c r="E17" s="38">
        <v>59.2</v>
      </c>
      <c r="F17" s="38"/>
      <c r="G17" s="38"/>
      <c r="H17" s="40">
        <f t="shared" si="8"/>
        <v>59.2</v>
      </c>
      <c r="I17" s="37"/>
      <c r="J17" s="38">
        <f t="shared" si="0"/>
        <v>78.099999999999994</v>
      </c>
      <c r="K17" s="38">
        <v>43</v>
      </c>
      <c r="L17" s="38">
        <v>35.1</v>
      </c>
      <c r="M17" s="38"/>
      <c r="N17" s="40">
        <f t="shared" si="1"/>
        <v>78.099999999999994</v>
      </c>
      <c r="O17" s="37"/>
      <c r="P17" s="38"/>
      <c r="Q17" s="38"/>
      <c r="R17" s="38"/>
      <c r="S17" s="38"/>
      <c r="T17" s="40">
        <f t="shared" si="12"/>
        <v>0</v>
      </c>
      <c r="U17" s="37"/>
      <c r="V17" s="38">
        <f t="shared" si="6"/>
        <v>30</v>
      </c>
      <c r="W17" s="38">
        <v>30</v>
      </c>
      <c r="X17" s="38"/>
      <c r="Y17" s="38"/>
      <c r="Z17" s="40">
        <f t="shared" si="3"/>
        <v>30</v>
      </c>
      <c r="AA17" s="37"/>
      <c r="AB17" s="38"/>
      <c r="AC17" s="38"/>
      <c r="AD17" s="38"/>
      <c r="AE17" s="38"/>
      <c r="AF17" s="40">
        <f t="shared" si="4"/>
        <v>0</v>
      </c>
      <c r="AG17" s="37"/>
      <c r="AH17" s="38">
        <f t="shared" si="17"/>
        <v>230.5</v>
      </c>
      <c r="AI17" s="38">
        <v>53</v>
      </c>
      <c r="AJ17" s="38">
        <v>177.5</v>
      </c>
      <c r="AK17" s="38"/>
      <c r="AL17" s="40">
        <f t="shared" si="5"/>
        <v>230.5</v>
      </c>
    </row>
    <row r="18" spans="1:38" ht="24" customHeight="1">
      <c r="A18" s="73"/>
      <c r="B18" s="83" t="s">
        <v>11</v>
      </c>
      <c r="C18" s="37"/>
      <c r="D18" s="38">
        <f t="shared" si="7"/>
        <v>20</v>
      </c>
      <c r="E18" s="38">
        <v>20</v>
      </c>
      <c r="F18" s="38"/>
      <c r="G18" s="38"/>
      <c r="H18" s="40">
        <f t="shared" si="8"/>
        <v>20</v>
      </c>
      <c r="I18" s="37"/>
      <c r="J18" s="38"/>
      <c r="K18" s="38"/>
      <c r="L18" s="38"/>
      <c r="M18" s="38"/>
      <c r="N18" s="40">
        <f t="shared" si="1"/>
        <v>0</v>
      </c>
      <c r="O18" s="37"/>
      <c r="P18" s="38"/>
      <c r="Q18" s="38"/>
      <c r="R18" s="38"/>
      <c r="S18" s="38"/>
      <c r="T18" s="40">
        <f t="shared" si="12"/>
        <v>0</v>
      </c>
      <c r="U18" s="37"/>
      <c r="V18" s="38"/>
      <c r="W18" s="38"/>
      <c r="X18" s="38"/>
      <c r="Y18" s="38"/>
      <c r="Z18" s="40">
        <f t="shared" si="3"/>
        <v>0</v>
      </c>
      <c r="AA18" s="37"/>
      <c r="AB18" s="38"/>
      <c r="AC18" s="38"/>
      <c r="AD18" s="38"/>
      <c r="AE18" s="38"/>
      <c r="AF18" s="40">
        <f t="shared" si="4"/>
        <v>0</v>
      </c>
      <c r="AG18" s="37"/>
      <c r="AH18" s="38">
        <f t="shared" si="17"/>
        <v>25</v>
      </c>
      <c r="AI18" s="38">
        <v>25</v>
      </c>
      <c r="AJ18" s="38"/>
      <c r="AK18" s="38"/>
      <c r="AL18" s="40">
        <f t="shared" si="5"/>
        <v>25</v>
      </c>
    </row>
    <row r="19" spans="1:38" ht="24" customHeight="1">
      <c r="A19" s="73"/>
      <c r="B19" s="83" t="s">
        <v>52</v>
      </c>
      <c r="C19" s="37"/>
      <c r="D19" s="38"/>
      <c r="E19" s="38"/>
      <c r="F19" s="38"/>
      <c r="G19" s="38"/>
      <c r="H19" s="40">
        <f>SUM(C19:D19)</f>
        <v>0</v>
      </c>
      <c r="I19" s="37"/>
      <c r="J19" s="38"/>
      <c r="K19" s="38"/>
      <c r="L19" s="38"/>
      <c r="M19" s="38"/>
      <c r="N19" s="40">
        <f t="shared" si="1"/>
        <v>0</v>
      </c>
      <c r="O19" s="37"/>
      <c r="P19" s="38"/>
      <c r="Q19" s="38"/>
      <c r="R19" s="38"/>
      <c r="S19" s="38"/>
      <c r="T19" s="40">
        <f t="shared" si="12"/>
        <v>0</v>
      </c>
      <c r="U19" s="37"/>
      <c r="V19" s="38"/>
      <c r="W19" s="38"/>
      <c r="X19" s="38"/>
      <c r="Y19" s="38"/>
      <c r="Z19" s="40"/>
      <c r="AA19" s="37"/>
      <c r="AB19" s="38"/>
      <c r="AC19" s="38"/>
      <c r="AD19" s="38"/>
      <c r="AE19" s="38"/>
      <c r="AF19" s="40">
        <f t="shared" si="4"/>
        <v>0</v>
      </c>
      <c r="AG19" s="37"/>
      <c r="AH19" s="38"/>
      <c r="AI19" s="38"/>
      <c r="AJ19" s="38"/>
      <c r="AK19" s="38"/>
      <c r="AL19" s="40"/>
    </row>
    <row r="20" spans="1:38" ht="24" customHeight="1">
      <c r="A20" s="73"/>
      <c r="B20" s="83" t="s">
        <v>53</v>
      </c>
      <c r="C20" s="37"/>
      <c r="D20" s="38"/>
      <c r="E20" s="38"/>
      <c r="F20" s="38"/>
      <c r="G20" s="38"/>
      <c r="H20" s="40">
        <f>SUM(C20:D20)</f>
        <v>0</v>
      </c>
      <c r="I20" s="37"/>
      <c r="J20" s="38"/>
      <c r="K20" s="38"/>
      <c r="L20" s="38"/>
      <c r="M20" s="38"/>
      <c r="N20" s="40">
        <f t="shared" si="1"/>
        <v>0</v>
      </c>
      <c r="O20" s="37"/>
      <c r="P20" s="38"/>
      <c r="Q20" s="38"/>
      <c r="R20" s="38"/>
      <c r="S20" s="38"/>
      <c r="T20" s="40">
        <f t="shared" si="12"/>
        <v>0</v>
      </c>
      <c r="U20" s="37"/>
      <c r="V20" s="38"/>
      <c r="W20" s="38"/>
      <c r="X20" s="38"/>
      <c r="Y20" s="38"/>
      <c r="Z20" s="40"/>
      <c r="AA20" s="37"/>
      <c r="AB20" s="38"/>
      <c r="AC20" s="38"/>
      <c r="AD20" s="38"/>
      <c r="AE20" s="38"/>
      <c r="AF20" s="40">
        <f t="shared" si="4"/>
        <v>0</v>
      </c>
      <c r="AG20" s="37"/>
      <c r="AH20" s="38"/>
      <c r="AI20" s="38"/>
      <c r="AJ20" s="38"/>
      <c r="AK20" s="38"/>
      <c r="AL20" s="40"/>
    </row>
    <row r="21" spans="1:38" ht="24" customHeight="1">
      <c r="A21" s="73"/>
      <c r="B21" s="83" t="s">
        <v>0</v>
      </c>
      <c r="C21" s="37"/>
      <c r="D21" s="38"/>
      <c r="E21" s="38"/>
      <c r="F21" s="38"/>
      <c r="G21" s="38"/>
      <c r="H21" s="40">
        <f>C21+D21</f>
        <v>0</v>
      </c>
      <c r="I21" s="37"/>
      <c r="J21" s="38">
        <f t="shared" si="0"/>
        <v>32</v>
      </c>
      <c r="K21" s="38"/>
      <c r="L21" s="38"/>
      <c r="M21" s="38">
        <v>32</v>
      </c>
      <c r="N21" s="40">
        <f>I21+J21</f>
        <v>32</v>
      </c>
      <c r="O21" s="37"/>
      <c r="P21" s="38">
        <f t="shared" si="16"/>
        <v>213</v>
      </c>
      <c r="Q21" s="38">
        <v>61</v>
      </c>
      <c r="R21" s="38">
        <v>82</v>
      </c>
      <c r="S21" s="38">
        <v>70</v>
      </c>
      <c r="T21" s="40">
        <f>O21+P21</f>
        <v>213</v>
      </c>
      <c r="U21" s="37"/>
      <c r="V21" s="38"/>
      <c r="W21" s="38"/>
      <c r="X21" s="38"/>
      <c r="Y21" s="38"/>
      <c r="Z21" s="40">
        <f>U21+V21</f>
        <v>0</v>
      </c>
      <c r="AA21" s="37"/>
      <c r="AB21" s="38"/>
      <c r="AC21" s="38"/>
      <c r="AD21" s="38"/>
      <c r="AE21" s="38"/>
      <c r="AF21" s="40">
        <f t="shared" si="4"/>
        <v>0</v>
      </c>
      <c r="AG21" s="37"/>
      <c r="AH21" s="38">
        <f t="shared" si="17"/>
        <v>361</v>
      </c>
      <c r="AI21" s="38"/>
      <c r="AJ21" s="38">
        <v>292</v>
      </c>
      <c r="AK21" s="38">
        <v>69</v>
      </c>
      <c r="AL21" s="40">
        <f>AG21+AH21</f>
        <v>361</v>
      </c>
    </row>
    <row r="22" spans="1:38" ht="24" customHeight="1">
      <c r="A22" s="73"/>
      <c r="B22" s="83" t="s">
        <v>1</v>
      </c>
      <c r="C22" s="37"/>
      <c r="D22" s="38"/>
      <c r="E22" s="38"/>
      <c r="F22" s="38"/>
      <c r="G22" s="38"/>
      <c r="H22" s="40">
        <f>C22+D22</f>
        <v>0</v>
      </c>
      <c r="I22" s="37"/>
      <c r="J22" s="38"/>
      <c r="K22" s="38"/>
      <c r="L22" s="38"/>
      <c r="M22" s="38"/>
      <c r="N22" s="40">
        <f>I22+J22</f>
        <v>0</v>
      </c>
      <c r="O22" s="37"/>
      <c r="P22" s="38">
        <f t="shared" si="16"/>
        <v>161</v>
      </c>
      <c r="Q22" s="38">
        <v>70</v>
      </c>
      <c r="R22" s="38">
        <v>30</v>
      </c>
      <c r="S22" s="38">
        <v>61</v>
      </c>
      <c r="T22" s="40">
        <f>O22+P22</f>
        <v>161</v>
      </c>
      <c r="U22" s="37"/>
      <c r="V22" s="38"/>
      <c r="W22" s="38"/>
      <c r="X22" s="38"/>
      <c r="Y22" s="38"/>
      <c r="Z22" s="40">
        <f>U22+V22</f>
        <v>0</v>
      </c>
      <c r="AA22" s="37"/>
      <c r="AB22" s="38"/>
      <c r="AC22" s="38"/>
      <c r="AD22" s="38"/>
      <c r="AE22" s="38"/>
      <c r="AF22" s="40">
        <f>AA22+AB22</f>
        <v>0</v>
      </c>
      <c r="AG22" s="37"/>
      <c r="AH22" s="38">
        <f t="shared" si="17"/>
        <v>140</v>
      </c>
      <c r="AI22" s="38">
        <v>30</v>
      </c>
      <c r="AJ22" s="38">
        <v>98</v>
      </c>
      <c r="AK22" s="38">
        <v>12</v>
      </c>
      <c r="AL22" s="40">
        <f>AG22+AH22</f>
        <v>140</v>
      </c>
    </row>
    <row r="23" spans="1:38" ht="24" customHeight="1">
      <c r="A23" s="73"/>
      <c r="B23" s="83" t="s">
        <v>9</v>
      </c>
      <c r="C23" s="37"/>
      <c r="D23" s="38"/>
      <c r="E23" s="38"/>
      <c r="F23" s="38"/>
      <c r="G23" s="38"/>
      <c r="H23" s="40">
        <f>C23+D23</f>
        <v>0</v>
      </c>
      <c r="I23" s="37"/>
      <c r="J23" s="38"/>
      <c r="K23" s="38"/>
      <c r="L23" s="38"/>
      <c r="M23" s="38"/>
      <c r="N23" s="40">
        <f>I23+J23</f>
        <v>0</v>
      </c>
      <c r="O23" s="37"/>
      <c r="P23" s="38">
        <f t="shared" si="16"/>
        <v>99</v>
      </c>
      <c r="Q23" s="38"/>
      <c r="R23" s="38">
        <v>99</v>
      </c>
      <c r="S23" s="38"/>
      <c r="T23" s="40">
        <f>O23+P23</f>
        <v>99</v>
      </c>
      <c r="U23" s="37"/>
      <c r="V23" s="38"/>
      <c r="W23" s="38"/>
      <c r="X23" s="38"/>
      <c r="Y23" s="38"/>
      <c r="Z23" s="40">
        <f>U23+V23</f>
        <v>0</v>
      </c>
      <c r="AA23" s="37"/>
      <c r="AB23" s="38"/>
      <c r="AC23" s="38"/>
      <c r="AD23" s="38"/>
      <c r="AE23" s="38"/>
      <c r="AF23" s="40">
        <f>AA23+AB23</f>
        <v>0</v>
      </c>
      <c r="AG23" s="37"/>
      <c r="AH23" s="38">
        <f t="shared" si="17"/>
        <v>90.8</v>
      </c>
      <c r="AI23" s="38"/>
      <c r="AJ23" s="38"/>
      <c r="AK23" s="38">
        <v>90.8</v>
      </c>
      <c r="AL23" s="40">
        <f>AG23+AH23</f>
        <v>90.8</v>
      </c>
    </row>
    <row r="24" spans="1:38" ht="24" customHeight="1">
      <c r="A24" s="73"/>
      <c r="B24" s="83" t="s">
        <v>6</v>
      </c>
      <c r="C24" s="37"/>
      <c r="D24" s="38">
        <f t="shared" si="7"/>
        <v>62</v>
      </c>
      <c r="E24" s="38"/>
      <c r="F24" s="38">
        <v>20</v>
      </c>
      <c r="G24" s="38">
        <v>42</v>
      </c>
      <c r="H24" s="40">
        <f t="shared" si="8"/>
        <v>62</v>
      </c>
      <c r="I24" s="37"/>
      <c r="J24" s="38">
        <f t="shared" si="0"/>
        <v>285</v>
      </c>
      <c r="K24" s="38"/>
      <c r="L24" s="38">
        <v>169</v>
      </c>
      <c r="M24" s="38">
        <v>116</v>
      </c>
      <c r="N24" s="40">
        <f t="shared" si="1"/>
        <v>285</v>
      </c>
      <c r="O24" s="37"/>
      <c r="P24" s="38">
        <f t="shared" si="16"/>
        <v>1669</v>
      </c>
      <c r="Q24" s="38">
        <v>137</v>
      </c>
      <c r="R24" s="38">
        <v>1416</v>
      </c>
      <c r="S24" s="38">
        <v>116</v>
      </c>
      <c r="T24" s="40">
        <f t="shared" si="2"/>
        <v>1669</v>
      </c>
      <c r="U24" s="37"/>
      <c r="V24" s="38">
        <f t="shared" si="6"/>
        <v>50</v>
      </c>
      <c r="W24" s="38">
        <v>40</v>
      </c>
      <c r="X24" s="38">
        <v>10</v>
      </c>
      <c r="Y24" s="38"/>
      <c r="Z24" s="40">
        <f t="shared" si="3"/>
        <v>50</v>
      </c>
      <c r="AA24" s="37"/>
      <c r="AB24" s="38"/>
      <c r="AC24" s="38"/>
      <c r="AD24" s="38"/>
      <c r="AE24" s="38"/>
      <c r="AF24" s="40">
        <f t="shared" si="4"/>
        <v>0</v>
      </c>
      <c r="AG24" s="37"/>
      <c r="AH24" s="38">
        <f t="shared" ref="AH24:AH34" si="18">+AI24+AJ24+AK24</f>
        <v>1528.5</v>
      </c>
      <c r="AI24" s="38">
        <v>15</v>
      </c>
      <c r="AJ24" s="38">
        <v>177</v>
      </c>
      <c r="AK24" s="38">
        <v>1336.5</v>
      </c>
      <c r="AL24" s="40">
        <f t="shared" si="5"/>
        <v>1528.5</v>
      </c>
    </row>
    <row r="25" spans="1:38" ht="24" customHeight="1">
      <c r="A25" s="73"/>
      <c r="B25" s="83" t="s">
        <v>37</v>
      </c>
      <c r="C25" s="37"/>
      <c r="D25" s="38"/>
      <c r="E25" s="38"/>
      <c r="F25" s="38"/>
      <c r="G25" s="38"/>
      <c r="H25" s="40">
        <f>C25+D25</f>
        <v>0</v>
      </c>
      <c r="I25" s="37"/>
      <c r="J25" s="38"/>
      <c r="K25" s="38"/>
      <c r="L25" s="38"/>
      <c r="M25" s="38"/>
      <c r="N25" s="40">
        <f>I25+J25</f>
        <v>0</v>
      </c>
      <c r="O25" s="37"/>
      <c r="P25" s="38"/>
      <c r="Q25" s="38"/>
      <c r="R25" s="38"/>
      <c r="S25" s="38"/>
      <c r="T25" s="40">
        <f>O25+P25</f>
        <v>0</v>
      </c>
      <c r="U25" s="37"/>
      <c r="V25" s="38"/>
      <c r="W25" s="38"/>
      <c r="X25" s="38"/>
      <c r="Y25" s="38"/>
      <c r="Z25" s="40">
        <f>U25+V25</f>
        <v>0</v>
      </c>
      <c r="AA25" s="37"/>
      <c r="AB25" s="38"/>
      <c r="AC25" s="38"/>
      <c r="AD25" s="38"/>
      <c r="AE25" s="38"/>
      <c r="AF25" s="40">
        <f>AA25+AB25</f>
        <v>0</v>
      </c>
      <c r="AG25" s="37"/>
      <c r="AH25" s="38">
        <f t="shared" si="18"/>
        <v>40</v>
      </c>
      <c r="AI25" s="38"/>
      <c r="AJ25" s="38"/>
      <c r="AK25" s="38">
        <v>40</v>
      </c>
      <c r="AL25" s="40">
        <f>AG25+AH25</f>
        <v>40</v>
      </c>
    </row>
    <row r="26" spans="1:38" ht="24" customHeight="1">
      <c r="A26" s="73"/>
      <c r="B26" s="83" t="s">
        <v>10</v>
      </c>
      <c r="C26" s="37"/>
      <c r="D26" s="38">
        <f t="shared" si="7"/>
        <v>15</v>
      </c>
      <c r="E26" s="38"/>
      <c r="F26" s="38"/>
      <c r="G26" s="38">
        <v>15</v>
      </c>
      <c r="H26" s="40">
        <f t="shared" si="8"/>
        <v>15</v>
      </c>
      <c r="I26" s="37"/>
      <c r="J26" s="38"/>
      <c r="K26" s="38"/>
      <c r="L26" s="38"/>
      <c r="M26" s="38"/>
      <c r="N26" s="40">
        <f t="shared" si="1"/>
        <v>0</v>
      </c>
      <c r="O26" s="37"/>
      <c r="P26" s="38">
        <f t="shared" si="16"/>
        <v>267</v>
      </c>
      <c r="Q26" s="38"/>
      <c r="R26" s="38">
        <v>267</v>
      </c>
      <c r="S26" s="38"/>
      <c r="T26" s="40">
        <f t="shared" si="2"/>
        <v>267</v>
      </c>
      <c r="U26" s="37"/>
      <c r="V26" s="38"/>
      <c r="W26" s="38"/>
      <c r="X26" s="38"/>
      <c r="Y26" s="38"/>
      <c r="Z26" s="40">
        <f t="shared" si="3"/>
        <v>0</v>
      </c>
      <c r="AA26" s="37"/>
      <c r="AB26" s="38"/>
      <c r="AC26" s="38"/>
      <c r="AD26" s="38"/>
      <c r="AE26" s="38"/>
      <c r="AF26" s="40">
        <f t="shared" si="4"/>
        <v>0</v>
      </c>
      <c r="AG26" s="37"/>
      <c r="AH26" s="38">
        <f t="shared" si="18"/>
        <v>356</v>
      </c>
      <c r="AI26" s="38"/>
      <c r="AJ26" s="38">
        <v>41</v>
      </c>
      <c r="AK26" s="38">
        <v>315</v>
      </c>
      <c r="AL26" s="40">
        <f t="shared" si="5"/>
        <v>356</v>
      </c>
    </row>
    <row r="27" spans="1:38" ht="24" customHeight="1">
      <c r="A27" s="73"/>
      <c r="B27" s="83" t="s">
        <v>8</v>
      </c>
      <c r="C27" s="37"/>
      <c r="D27" s="38">
        <f t="shared" si="7"/>
        <v>15</v>
      </c>
      <c r="E27" s="38"/>
      <c r="F27" s="38"/>
      <c r="G27" s="38">
        <v>15</v>
      </c>
      <c r="H27" s="40">
        <f t="shared" si="8"/>
        <v>15</v>
      </c>
      <c r="I27" s="37"/>
      <c r="J27" s="38">
        <f t="shared" si="0"/>
        <v>20</v>
      </c>
      <c r="K27" s="38"/>
      <c r="L27" s="38">
        <v>20</v>
      </c>
      <c r="M27" s="38"/>
      <c r="N27" s="40">
        <f t="shared" si="1"/>
        <v>20</v>
      </c>
      <c r="O27" s="37"/>
      <c r="P27" s="38">
        <f t="shared" si="16"/>
        <v>108</v>
      </c>
      <c r="Q27" s="38"/>
      <c r="R27" s="38">
        <v>108</v>
      </c>
      <c r="S27" s="38"/>
      <c r="T27" s="40">
        <f t="shared" si="2"/>
        <v>108</v>
      </c>
      <c r="U27" s="37"/>
      <c r="V27" s="38">
        <f t="shared" si="6"/>
        <v>0</v>
      </c>
      <c r="W27" s="38"/>
      <c r="X27" s="38"/>
      <c r="Y27" s="38"/>
      <c r="Z27" s="40">
        <f t="shared" si="3"/>
        <v>0</v>
      </c>
      <c r="AA27" s="37"/>
      <c r="AB27" s="38"/>
      <c r="AC27" s="38"/>
      <c r="AD27" s="38"/>
      <c r="AE27" s="38"/>
      <c r="AF27" s="40">
        <f t="shared" si="4"/>
        <v>0</v>
      </c>
      <c r="AG27" s="37"/>
      <c r="AH27" s="38">
        <f t="shared" si="18"/>
        <v>20</v>
      </c>
      <c r="AI27" s="38"/>
      <c r="AJ27" s="38">
        <v>20</v>
      </c>
      <c r="AK27" s="38"/>
      <c r="AL27" s="40">
        <f t="shared" si="5"/>
        <v>20</v>
      </c>
    </row>
    <row r="28" spans="1:38" ht="24" customHeight="1">
      <c r="A28" s="73"/>
      <c r="B28" s="83" t="s">
        <v>38</v>
      </c>
      <c r="C28" s="37"/>
      <c r="D28" s="38"/>
      <c r="E28" s="38"/>
      <c r="F28" s="38"/>
      <c r="G28" s="38"/>
      <c r="H28" s="40">
        <f t="shared" si="8"/>
        <v>0</v>
      </c>
      <c r="I28" s="37"/>
      <c r="J28" s="38"/>
      <c r="K28" s="38"/>
      <c r="L28" s="38"/>
      <c r="M28" s="38"/>
      <c r="N28" s="40">
        <f t="shared" si="1"/>
        <v>0</v>
      </c>
      <c r="O28" s="37"/>
      <c r="P28" s="38"/>
      <c r="Q28" s="38"/>
      <c r="R28" s="38"/>
      <c r="S28" s="38"/>
      <c r="T28" s="40">
        <f t="shared" si="2"/>
        <v>0</v>
      </c>
      <c r="U28" s="37"/>
      <c r="V28" s="38">
        <f t="shared" si="6"/>
        <v>0</v>
      </c>
      <c r="W28" s="38"/>
      <c r="X28" s="38"/>
      <c r="Y28" s="38"/>
      <c r="Z28" s="40">
        <f t="shared" si="3"/>
        <v>0</v>
      </c>
      <c r="AA28" s="37"/>
      <c r="AB28" s="38"/>
      <c r="AC28" s="38"/>
      <c r="AD28" s="38"/>
      <c r="AE28" s="38"/>
      <c r="AF28" s="40">
        <f t="shared" si="4"/>
        <v>0</v>
      </c>
      <c r="AG28" s="37"/>
      <c r="AH28" s="38"/>
      <c r="AI28" s="38"/>
      <c r="AJ28" s="38"/>
      <c r="AK28" s="38"/>
      <c r="AL28" s="40">
        <f t="shared" si="5"/>
        <v>0</v>
      </c>
    </row>
    <row r="29" spans="1:38" ht="24" customHeight="1">
      <c r="A29" s="73"/>
      <c r="B29" s="93" t="s">
        <v>7</v>
      </c>
      <c r="C29" s="37"/>
      <c r="D29" s="38"/>
      <c r="E29" s="38"/>
      <c r="F29" s="38"/>
      <c r="G29" s="38"/>
      <c r="H29" s="40">
        <f t="shared" si="8"/>
        <v>0</v>
      </c>
      <c r="I29" s="37"/>
      <c r="J29" s="38">
        <f t="shared" si="0"/>
        <v>20</v>
      </c>
      <c r="K29" s="38"/>
      <c r="L29" s="38">
        <v>20</v>
      </c>
      <c r="M29" s="38"/>
      <c r="N29" s="40">
        <f t="shared" si="1"/>
        <v>20</v>
      </c>
      <c r="O29" s="37"/>
      <c r="P29" s="38">
        <f t="shared" si="16"/>
        <v>157</v>
      </c>
      <c r="Q29" s="38"/>
      <c r="R29" s="38">
        <v>157</v>
      </c>
      <c r="S29" s="38"/>
      <c r="T29" s="40">
        <f t="shared" si="2"/>
        <v>157</v>
      </c>
      <c r="U29" s="37"/>
      <c r="V29" s="38">
        <f t="shared" si="6"/>
        <v>0</v>
      </c>
      <c r="W29" s="38"/>
      <c r="X29" s="38"/>
      <c r="Y29" s="38"/>
      <c r="Z29" s="40">
        <f t="shared" si="3"/>
        <v>0</v>
      </c>
      <c r="AA29" s="37"/>
      <c r="AB29" s="38"/>
      <c r="AC29" s="38"/>
      <c r="AD29" s="38"/>
      <c r="AE29" s="38"/>
      <c r="AF29" s="40">
        <f t="shared" si="4"/>
        <v>0</v>
      </c>
      <c r="AG29" s="37"/>
      <c r="AH29" s="38">
        <f t="shared" si="18"/>
        <v>46</v>
      </c>
      <c r="AI29" s="38"/>
      <c r="AJ29" s="38">
        <v>20</v>
      </c>
      <c r="AK29" s="38">
        <v>26</v>
      </c>
      <c r="AL29" s="40">
        <f t="shared" si="5"/>
        <v>46</v>
      </c>
    </row>
    <row r="30" spans="1:38" ht="24" customHeight="1">
      <c r="A30" s="73"/>
      <c r="B30" s="84" t="s">
        <v>54</v>
      </c>
      <c r="C30" s="86"/>
      <c r="D30" s="87"/>
      <c r="E30" s="87"/>
      <c r="F30" s="87"/>
      <c r="G30" s="87"/>
      <c r="H30" s="88">
        <f t="shared" si="8"/>
        <v>0</v>
      </c>
      <c r="I30" s="86"/>
      <c r="J30" s="87"/>
      <c r="K30" s="87"/>
      <c r="L30" s="87"/>
      <c r="M30" s="87"/>
      <c r="N30" s="88">
        <f t="shared" si="1"/>
        <v>0</v>
      </c>
      <c r="O30" s="86"/>
      <c r="P30" s="87"/>
      <c r="Q30" s="87"/>
      <c r="R30" s="87"/>
      <c r="S30" s="87"/>
      <c r="T30" s="88">
        <f t="shared" si="2"/>
        <v>0</v>
      </c>
      <c r="U30" s="86"/>
      <c r="V30" s="87">
        <f t="shared" si="6"/>
        <v>0</v>
      </c>
      <c r="W30" s="87"/>
      <c r="X30" s="87"/>
      <c r="Y30" s="87"/>
      <c r="Z30" s="88">
        <f t="shared" si="3"/>
        <v>0</v>
      </c>
      <c r="AA30" s="86"/>
      <c r="AB30" s="87"/>
      <c r="AC30" s="87"/>
      <c r="AD30" s="87"/>
      <c r="AE30" s="87"/>
      <c r="AF30" s="88">
        <f t="shared" si="4"/>
        <v>0</v>
      </c>
      <c r="AG30" s="86"/>
      <c r="AH30" s="87"/>
      <c r="AI30" s="87"/>
      <c r="AJ30" s="87"/>
      <c r="AK30" s="87"/>
      <c r="AL30" s="88">
        <f t="shared" si="5"/>
        <v>0</v>
      </c>
    </row>
    <row r="31" spans="1:38" ht="24" customHeight="1">
      <c r="A31" s="73"/>
      <c r="B31" s="21" t="s">
        <v>15</v>
      </c>
      <c r="C31" s="6">
        <f>SUM(C7:C30)</f>
        <v>0</v>
      </c>
      <c r="D31" s="7">
        <f>SUM(D7:D30)</f>
        <v>1373.5</v>
      </c>
      <c r="E31" s="7">
        <f t="shared" ref="E31:G31" si="19">SUM(E7:E30)</f>
        <v>500.09999999999997</v>
      </c>
      <c r="F31" s="7">
        <f t="shared" si="19"/>
        <v>678.7</v>
      </c>
      <c r="G31" s="7">
        <f t="shared" si="19"/>
        <v>194.7</v>
      </c>
      <c r="H31" s="9">
        <f>SUM(H7:H30)</f>
        <v>1373.5</v>
      </c>
      <c r="I31" s="6">
        <f t="shared" ref="I31:J31" si="20">SUM(I7:I30)</f>
        <v>0</v>
      </c>
      <c r="J31" s="7">
        <f t="shared" si="20"/>
        <v>1869.1999999999998</v>
      </c>
      <c r="K31" s="7">
        <f t="shared" ref="K31" si="21">SUM(K7:K30)</f>
        <v>792.3</v>
      </c>
      <c r="L31" s="7">
        <f t="shared" ref="L31" si="22">SUM(L7:L30)</f>
        <v>897.9</v>
      </c>
      <c r="M31" s="7">
        <f t="shared" ref="M31:P31" si="23">SUM(M7:M30)</f>
        <v>179</v>
      </c>
      <c r="N31" s="9">
        <f t="shared" si="23"/>
        <v>1869.1999999999998</v>
      </c>
      <c r="O31" s="6">
        <f t="shared" si="23"/>
        <v>0</v>
      </c>
      <c r="P31" s="7">
        <f t="shared" si="23"/>
        <v>4222.1000000000004</v>
      </c>
      <c r="Q31" s="7">
        <f t="shared" ref="Q31" si="24">SUM(Q7:Q30)</f>
        <v>719.5</v>
      </c>
      <c r="R31" s="7">
        <f t="shared" ref="R31" si="25">SUM(R7:R30)</f>
        <v>3141.6</v>
      </c>
      <c r="S31" s="7">
        <f t="shared" ref="S31:V31" si="26">SUM(S7:S30)</f>
        <v>361</v>
      </c>
      <c r="T31" s="9">
        <f t="shared" si="26"/>
        <v>4222.1000000000004</v>
      </c>
      <c r="U31" s="6">
        <f t="shared" si="26"/>
        <v>0</v>
      </c>
      <c r="V31" s="7">
        <f t="shared" si="26"/>
        <v>186.2</v>
      </c>
      <c r="W31" s="7">
        <f t="shared" ref="W31" si="27">SUM(W7:W30)</f>
        <v>70</v>
      </c>
      <c r="X31" s="7">
        <f t="shared" ref="X31" si="28">SUM(X7:X30)</f>
        <v>116.2</v>
      </c>
      <c r="Y31" s="7">
        <f t="shared" ref="Y31:AB31" si="29">SUM(Y7:Y30)</f>
        <v>0</v>
      </c>
      <c r="Z31" s="9">
        <f t="shared" si="29"/>
        <v>186.2</v>
      </c>
      <c r="AA31" s="6">
        <f t="shared" si="29"/>
        <v>4067.3</v>
      </c>
      <c r="AB31" s="7">
        <f t="shared" si="29"/>
        <v>21.6</v>
      </c>
      <c r="AC31" s="7">
        <f t="shared" ref="AC31" si="30">SUM(AC7:AC30)</f>
        <v>21.6</v>
      </c>
      <c r="AD31" s="7">
        <f t="shared" ref="AD31" si="31">SUM(AD7:AD30)</f>
        <v>0</v>
      </c>
      <c r="AE31" s="7">
        <f t="shared" ref="AE31:AH31" si="32">SUM(AE7:AE30)</f>
        <v>0</v>
      </c>
      <c r="AF31" s="9">
        <f t="shared" si="32"/>
        <v>4088.9</v>
      </c>
      <c r="AG31" s="6">
        <f t="shared" si="32"/>
        <v>0</v>
      </c>
      <c r="AH31" s="7">
        <f t="shared" si="32"/>
        <v>4465.7000000000007</v>
      </c>
      <c r="AI31" s="7">
        <f t="shared" ref="AI31" si="33">SUM(AI7:AI30)</f>
        <v>649.70000000000005</v>
      </c>
      <c r="AJ31" s="7">
        <f t="shared" ref="AJ31" si="34">SUM(AJ7:AJ30)</f>
        <v>1821.6999999999998</v>
      </c>
      <c r="AK31" s="7">
        <f t="shared" ref="AK31:AL31" si="35">SUM(AK7:AK30)</f>
        <v>1994.3</v>
      </c>
      <c r="AL31" s="8">
        <f t="shared" si="35"/>
        <v>4465.7000000000007</v>
      </c>
    </row>
    <row r="32" spans="1:38" ht="24" customHeight="1">
      <c r="A32" s="73"/>
      <c r="B32" s="85" t="s">
        <v>12</v>
      </c>
      <c r="C32" s="89"/>
      <c r="D32" s="90"/>
      <c r="E32" s="90"/>
      <c r="F32" s="90"/>
      <c r="G32" s="90"/>
      <c r="H32" s="91">
        <f t="shared" ref="H32:H34" si="36">C32+D32</f>
        <v>0</v>
      </c>
      <c r="I32" s="89"/>
      <c r="J32" s="90">
        <f t="shared" ref="J32:J33" si="37">+K32+L32+M32</f>
        <v>524</v>
      </c>
      <c r="K32" s="90">
        <v>156</v>
      </c>
      <c r="L32" s="90">
        <v>129</v>
      </c>
      <c r="M32" s="90">
        <v>239</v>
      </c>
      <c r="N32" s="91">
        <f t="shared" ref="N32:N34" si="38">I32+J32</f>
        <v>524</v>
      </c>
      <c r="O32" s="89"/>
      <c r="P32" s="90">
        <f t="shared" si="16"/>
        <v>1225</v>
      </c>
      <c r="Q32" s="90">
        <v>419</v>
      </c>
      <c r="R32" s="90">
        <v>499</v>
      </c>
      <c r="S32" s="90">
        <v>307</v>
      </c>
      <c r="T32" s="91">
        <f t="shared" ref="T32:T34" si="39">O32+P32</f>
        <v>1225</v>
      </c>
      <c r="U32" s="89"/>
      <c r="V32" s="90">
        <f t="shared" si="6"/>
        <v>15</v>
      </c>
      <c r="W32" s="90"/>
      <c r="X32" s="90">
        <v>15</v>
      </c>
      <c r="Y32" s="90"/>
      <c r="Z32" s="91">
        <f t="shared" ref="Z32:Z34" si="40">U32+V32</f>
        <v>15</v>
      </c>
      <c r="AA32" s="89"/>
      <c r="AB32" s="90"/>
      <c r="AC32" s="90"/>
      <c r="AD32" s="90"/>
      <c r="AE32" s="90"/>
      <c r="AF32" s="91">
        <f t="shared" ref="AF32:AF34" si="41">AA32+AB32</f>
        <v>0</v>
      </c>
      <c r="AG32" s="89"/>
      <c r="AH32" s="90">
        <f t="shared" si="18"/>
        <v>2059</v>
      </c>
      <c r="AI32" s="90">
        <v>1336</v>
      </c>
      <c r="AJ32" s="90">
        <v>580</v>
      </c>
      <c r="AK32" s="90">
        <v>143</v>
      </c>
      <c r="AL32" s="91">
        <f t="shared" ref="AL32:AL34" si="42">AG32+AH32</f>
        <v>2059</v>
      </c>
    </row>
    <row r="33" spans="1:38" ht="24" customHeight="1">
      <c r="A33" s="73"/>
      <c r="B33" s="83" t="s">
        <v>13</v>
      </c>
      <c r="C33" s="37"/>
      <c r="D33" s="38"/>
      <c r="E33" s="38"/>
      <c r="F33" s="38"/>
      <c r="G33" s="38"/>
      <c r="H33" s="40">
        <f t="shared" si="36"/>
        <v>0</v>
      </c>
      <c r="I33" s="37"/>
      <c r="J33" s="38">
        <f t="shared" si="37"/>
        <v>876</v>
      </c>
      <c r="K33" s="38">
        <v>313</v>
      </c>
      <c r="L33" s="38">
        <v>248</v>
      </c>
      <c r="M33" s="38">
        <v>315</v>
      </c>
      <c r="N33" s="40">
        <f t="shared" si="38"/>
        <v>876</v>
      </c>
      <c r="O33" s="37"/>
      <c r="P33" s="38">
        <f t="shared" si="16"/>
        <v>1222</v>
      </c>
      <c r="Q33" s="38">
        <v>508</v>
      </c>
      <c r="R33" s="38">
        <v>352</v>
      </c>
      <c r="S33" s="38">
        <v>362</v>
      </c>
      <c r="T33" s="40">
        <f t="shared" si="39"/>
        <v>1222</v>
      </c>
      <c r="U33" s="37"/>
      <c r="V33" s="38">
        <f t="shared" si="6"/>
        <v>67</v>
      </c>
      <c r="W33" s="38">
        <v>67</v>
      </c>
      <c r="X33" s="38"/>
      <c r="Y33" s="38"/>
      <c r="Z33" s="40">
        <f t="shared" si="40"/>
        <v>67</v>
      </c>
      <c r="AA33" s="37"/>
      <c r="AB33" s="38">
        <f>+AC33+AD33+AE33</f>
        <v>82</v>
      </c>
      <c r="AC33" s="38">
        <v>52</v>
      </c>
      <c r="AD33" s="38">
        <v>30</v>
      </c>
      <c r="AE33" s="38"/>
      <c r="AF33" s="40">
        <f t="shared" si="41"/>
        <v>82</v>
      </c>
      <c r="AG33" s="37"/>
      <c r="AH33" s="38">
        <f t="shared" si="18"/>
        <v>5069.6000000000004</v>
      </c>
      <c r="AI33" s="38">
        <v>1541.5</v>
      </c>
      <c r="AJ33" s="38">
        <v>896.5</v>
      </c>
      <c r="AK33" s="38">
        <v>2631.6</v>
      </c>
      <c r="AL33" s="40">
        <f t="shared" si="42"/>
        <v>5069.6000000000004</v>
      </c>
    </row>
    <row r="34" spans="1:38" ht="24" customHeight="1">
      <c r="A34" s="73"/>
      <c r="B34" s="84" t="s">
        <v>14</v>
      </c>
      <c r="C34" s="42"/>
      <c r="D34" s="43"/>
      <c r="E34" s="43"/>
      <c r="F34" s="43"/>
      <c r="G34" s="43"/>
      <c r="H34" s="44">
        <f t="shared" si="36"/>
        <v>0</v>
      </c>
      <c r="I34" s="42"/>
      <c r="J34" s="43">
        <f>+K34+L34+M34</f>
        <v>365.8</v>
      </c>
      <c r="K34" s="43">
        <v>116</v>
      </c>
      <c r="L34" s="43">
        <v>249.8</v>
      </c>
      <c r="M34" s="43"/>
      <c r="N34" s="44">
        <f t="shared" si="38"/>
        <v>365.8</v>
      </c>
      <c r="O34" s="42"/>
      <c r="P34" s="43">
        <f t="shared" si="16"/>
        <v>466</v>
      </c>
      <c r="Q34" s="43">
        <v>248</v>
      </c>
      <c r="R34" s="43">
        <v>218</v>
      </c>
      <c r="S34" s="43"/>
      <c r="T34" s="44">
        <f t="shared" si="39"/>
        <v>466</v>
      </c>
      <c r="U34" s="42"/>
      <c r="V34" s="43">
        <f t="shared" si="6"/>
        <v>50</v>
      </c>
      <c r="W34" s="43">
        <v>40</v>
      </c>
      <c r="X34" s="43">
        <v>10</v>
      </c>
      <c r="Y34" s="43"/>
      <c r="Z34" s="44">
        <f t="shared" si="40"/>
        <v>50</v>
      </c>
      <c r="AA34" s="42"/>
      <c r="AB34" s="43">
        <f>+AC34+AD34+AE34</f>
        <v>25</v>
      </c>
      <c r="AC34" s="43">
        <v>25</v>
      </c>
      <c r="AD34" s="43"/>
      <c r="AE34" s="43"/>
      <c r="AF34" s="44">
        <f t="shared" si="41"/>
        <v>25</v>
      </c>
      <c r="AG34" s="42"/>
      <c r="AH34" s="43">
        <f t="shared" si="18"/>
        <v>1756.5</v>
      </c>
      <c r="AI34" s="43">
        <v>807</v>
      </c>
      <c r="AJ34" s="43">
        <v>624.5</v>
      </c>
      <c r="AK34" s="43">
        <v>325</v>
      </c>
      <c r="AL34" s="44">
        <f t="shared" si="42"/>
        <v>1756.5</v>
      </c>
    </row>
    <row r="35" spans="1:38" ht="24" customHeight="1">
      <c r="A35" s="73"/>
      <c r="B35" s="11" t="s">
        <v>15</v>
      </c>
      <c r="C35" s="6"/>
      <c r="D35" s="7">
        <f t="shared" ref="D35:AL35" si="43">SUM(D32:D34)</f>
        <v>0</v>
      </c>
      <c r="E35" s="7">
        <f t="shared" si="43"/>
        <v>0</v>
      </c>
      <c r="F35" s="7">
        <f t="shared" si="43"/>
        <v>0</v>
      </c>
      <c r="G35" s="7">
        <f t="shared" si="43"/>
        <v>0</v>
      </c>
      <c r="H35" s="8">
        <f t="shared" si="43"/>
        <v>0</v>
      </c>
      <c r="I35" s="9">
        <f t="shared" si="43"/>
        <v>0</v>
      </c>
      <c r="J35" s="7">
        <f t="shared" si="43"/>
        <v>1765.8</v>
      </c>
      <c r="K35" s="7">
        <f t="shared" si="43"/>
        <v>585</v>
      </c>
      <c r="L35" s="7">
        <f t="shared" si="43"/>
        <v>626.79999999999995</v>
      </c>
      <c r="M35" s="7">
        <f t="shared" si="43"/>
        <v>554</v>
      </c>
      <c r="N35" s="10">
        <f t="shared" si="43"/>
        <v>1765.8</v>
      </c>
      <c r="O35" s="6">
        <f t="shared" si="43"/>
        <v>0</v>
      </c>
      <c r="P35" s="7">
        <f t="shared" si="43"/>
        <v>2913</v>
      </c>
      <c r="Q35" s="7">
        <f t="shared" si="43"/>
        <v>1175</v>
      </c>
      <c r="R35" s="7">
        <f t="shared" si="43"/>
        <v>1069</v>
      </c>
      <c r="S35" s="7">
        <f t="shared" si="43"/>
        <v>669</v>
      </c>
      <c r="T35" s="8">
        <f t="shared" si="43"/>
        <v>2913</v>
      </c>
      <c r="U35" s="9">
        <f t="shared" si="43"/>
        <v>0</v>
      </c>
      <c r="V35" s="7">
        <f t="shared" si="43"/>
        <v>132</v>
      </c>
      <c r="W35" s="7">
        <f t="shared" si="43"/>
        <v>107</v>
      </c>
      <c r="X35" s="7">
        <f t="shared" si="43"/>
        <v>25</v>
      </c>
      <c r="Y35" s="7">
        <f t="shared" si="43"/>
        <v>0</v>
      </c>
      <c r="Z35" s="10">
        <f t="shared" si="43"/>
        <v>132</v>
      </c>
      <c r="AA35" s="6">
        <f t="shared" si="43"/>
        <v>0</v>
      </c>
      <c r="AB35" s="7">
        <f t="shared" si="43"/>
        <v>107</v>
      </c>
      <c r="AC35" s="7">
        <f t="shared" si="43"/>
        <v>77</v>
      </c>
      <c r="AD35" s="7">
        <f t="shared" si="43"/>
        <v>30</v>
      </c>
      <c r="AE35" s="7">
        <f t="shared" si="43"/>
        <v>0</v>
      </c>
      <c r="AF35" s="8">
        <f t="shared" si="43"/>
        <v>107</v>
      </c>
      <c r="AG35" s="9">
        <f t="shared" si="43"/>
        <v>0</v>
      </c>
      <c r="AH35" s="7">
        <f t="shared" si="43"/>
        <v>8885.1</v>
      </c>
      <c r="AI35" s="7">
        <f t="shared" si="43"/>
        <v>3684.5</v>
      </c>
      <c r="AJ35" s="7">
        <f t="shared" si="43"/>
        <v>2101</v>
      </c>
      <c r="AK35" s="7">
        <f t="shared" si="43"/>
        <v>3099.6</v>
      </c>
      <c r="AL35" s="8">
        <f t="shared" si="43"/>
        <v>8885.1</v>
      </c>
    </row>
    <row r="36" spans="1:38" ht="24" customHeight="1" thickBot="1">
      <c r="A36" s="74"/>
      <c r="B36" s="33" t="s">
        <v>62</v>
      </c>
      <c r="C36" s="12">
        <f>C31+C35</f>
        <v>0</v>
      </c>
      <c r="D36" s="13">
        <f t="shared" ref="D36:AL36" si="44">D31+D35</f>
        <v>1373.5</v>
      </c>
      <c r="E36" s="13">
        <f t="shared" si="44"/>
        <v>500.09999999999997</v>
      </c>
      <c r="F36" s="13">
        <f t="shared" si="44"/>
        <v>678.7</v>
      </c>
      <c r="G36" s="13">
        <f t="shared" si="44"/>
        <v>194.7</v>
      </c>
      <c r="H36" s="14">
        <f>H31+H35</f>
        <v>1373.5</v>
      </c>
      <c r="I36" s="15">
        <f t="shared" si="44"/>
        <v>0</v>
      </c>
      <c r="J36" s="13">
        <f t="shared" si="44"/>
        <v>3635</v>
      </c>
      <c r="K36" s="13">
        <f t="shared" si="44"/>
        <v>1377.3</v>
      </c>
      <c r="L36" s="13">
        <f t="shared" si="44"/>
        <v>1524.6999999999998</v>
      </c>
      <c r="M36" s="13">
        <f t="shared" si="44"/>
        <v>733</v>
      </c>
      <c r="N36" s="16">
        <f t="shared" si="44"/>
        <v>3635</v>
      </c>
      <c r="O36" s="12">
        <f t="shared" si="44"/>
        <v>0</v>
      </c>
      <c r="P36" s="13">
        <f t="shared" si="44"/>
        <v>7135.1</v>
      </c>
      <c r="Q36" s="13">
        <f t="shared" si="44"/>
        <v>1894.5</v>
      </c>
      <c r="R36" s="13">
        <f t="shared" si="44"/>
        <v>4210.6000000000004</v>
      </c>
      <c r="S36" s="13">
        <f t="shared" si="44"/>
        <v>1030</v>
      </c>
      <c r="T36" s="14">
        <f t="shared" si="44"/>
        <v>7135.1</v>
      </c>
      <c r="U36" s="15">
        <f t="shared" si="44"/>
        <v>0</v>
      </c>
      <c r="V36" s="13">
        <f t="shared" si="44"/>
        <v>318.2</v>
      </c>
      <c r="W36" s="13">
        <f t="shared" si="44"/>
        <v>177</v>
      </c>
      <c r="X36" s="13">
        <f t="shared" si="44"/>
        <v>141.19999999999999</v>
      </c>
      <c r="Y36" s="13">
        <f t="shared" si="44"/>
        <v>0</v>
      </c>
      <c r="Z36" s="16">
        <f t="shared" si="44"/>
        <v>318.2</v>
      </c>
      <c r="AA36" s="12">
        <f t="shared" si="44"/>
        <v>4067.3</v>
      </c>
      <c r="AB36" s="13">
        <f t="shared" si="44"/>
        <v>128.6</v>
      </c>
      <c r="AC36" s="13">
        <f t="shared" si="44"/>
        <v>98.6</v>
      </c>
      <c r="AD36" s="13">
        <f t="shared" si="44"/>
        <v>30</v>
      </c>
      <c r="AE36" s="13">
        <f t="shared" si="44"/>
        <v>0</v>
      </c>
      <c r="AF36" s="14">
        <f t="shared" si="44"/>
        <v>4195.8999999999996</v>
      </c>
      <c r="AG36" s="15">
        <f t="shared" si="44"/>
        <v>0</v>
      </c>
      <c r="AH36" s="13">
        <f t="shared" si="44"/>
        <v>13350.800000000001</v>
      </c>
      <c r="AI36" s="13">
        <f t="shared" si="44"/>
        <v>4334.2</v>
      </c>
      <c r="AJ36" s="13">
        <f t="shared" si="44"/>
        <v>3922.7</v>
      </c>
      <c r="AK36" s="13">
        <f t="shared" si="44"/>
        <v>5093.8999999999996</v>
      </c>
      <c r="AL36" s="14">
        <f t="shared" si="44"/>
        <v>13350.800000000001</v>
      </c>
    </row>
    <row r="37" spans="1:38" ht="24" customHeight="1">
      <c r="A37" s="75" t="s">
        <v>43</v>
      </c>
      <c r="B37" s="82" t="s">
        <v>5</v>
      </c>
      <c r="C37" s="34"/>
      <c r="D37" s="35"/>
      <c r="E37" s="35"/>
      <c r="F37" s="35"/>
      <c r="G37" s="35"/>
      <c r="H37" s="36">
        <f t="shared" ref="H37:H46" si="45">C37+D37</f>
        <v>0</v>
      </c>
      <c r="I37" s="45"/>
      <c r="J37" s="35"/>
      <c r="K37" s="35"/>
      <c r="L37" s="35"/>
      <c r="M37" s="35"/>
      <c r="N37" s="46">
        <f t="shared" ref="N37:N46" si="46">I37+J37</f>
        <v>0</v>
      </c>
      <c r="O37" s="34"/>
      <c r="P37" s="35"/>
      <c r="Q37" s="35"/>
      <c r="R37" s="35"/>
      <c r="S37" s="35"/>
      <c r="T37" s="36">
        <f t="shared" ref="T37:T41" si="47">O37+P37</f>
        <v>0</v>
      </c>
      <c r="U37" s="45"/>
      <c r="V37" s="35"/>
      <c r="W37" s="35"/>
      <c r="X37" s="35"/>
      <c r="Y37" s="35"/>
      <c r="Z37" s="36">
        <f t="shared" ref="Z37:Z46" si="48">U37+V37</f>
        <v>0</v>
      </c>
      <c r="AA37" s="34"/>
      <c r="AB37" s="35"/>
      <c r="AC37" s="35"/>
      <c r="AD37" s="35"/>
      <c r="AE37" s="35"/>
      <c r="AF37" s="36">
        <f t="shared" ref="AF37:AF46" si="49">AA37+AB37</f>
        <v>0</v>
      </c>
      <c r="AG37" s="45"/>
      <c r="AH37" s="35">
        <f>+AI37+AJ37+AK37</f>
        <v>65</v>
      </c>
      <c r="AI37" s="35"/>
      <c r="AJ37" s="35">
        <v>65</v>
      </c>
      <c r="AK37" s="35"/>
      <c r="AL37" s="36">
        <f t="shared" ref="AL37:AL46" si="50">AG37+AH37</f>
        <v>65</v>
      </c>
    </row>
    <row r="38" spans="1:38" ht="24" customHeight="1">
      <c r="A38" s="76"/>
      <c r="B38" s="83" t="s">
        <v>55</v>
      </c>
      <c r="C38" s="37"/>
      <c r="D38" s="38"/>
      <c r="E38" s="38"/>
      <c r="F38" s="38"/>
      <c r="G38" s="38"/>
      <c r="H38" s="40">
        <f t="shared" si="45"/>
        <v>0</v>
      </c>
      <c r="I38" s="41"/>
      <c r="J38" s="38"/>
      <c r="K38" s="38"/>
      <c r="L38" s="38"/>
      <c r="M38" s="38"/>
      <c r="N38" s="47">
        <f t="shared" si="46"/>
        <v>0</v>
      </c>
      <c r="O38" s="37"/>
      <c r="P38" s="38"/>
      <c r="Q38" s="38"/>
      <c r="R38" s="38"/>
      <c r="S38" s="38"/>
      <c r="T38" s="40">
        <f t="shared" si="47"/>
        <v>0</v>
      </c>
      <c r="U38" s="41"/>
      <c r="V38" s="38"/>
      <c r="W38" s="38"/>
      <c r="X38" s="38"/>
      <c r="Y38" s="38"/>
      <c r="Z38" s="40">
        <f t="shared" si="48"/>
        <v>0</v>
      </c>
      <c r="AA38" s="37"/>
      <c r="AB38" s="38"/>
      <c r="AC38" s="38"/>
      <c r="AD38" s="38"/>
      <c r="AE38" s="38"/>
      <c r="AF38" s="40">
        <f t="shared" si="49"/>
        <v>0</v>
      </c>
      <c r="AG38" s="41"/>
      <c r="AH38" s="38"/>
      <c r="AI38" s="38"/>
      <c r="AJ38" s="38"/>
      <c r="AK38" s="38"/>
      <c r="AL38" s="40">
        <f t="shared" si="50"/>
        <v>0</v>
      </c>
    </row>
    <row r="39" spans="1:38" ht="24" customHeight="1">
      <c r="A39" s="76"/>
      <c r="B39" s="83" t="s">
        <v>4</v>
      </c>
      <c r="C39" s="37"/>
      <c r="D39" s="38">
        <f t="shared" ref="D39:D40" si="51">+E39+F39+G39</f>
        <v>66</v>
      </c>
      <c r="E39" s="38"/>
      <c r="F39" s="38">
        <v>66</v>
      </c>
      <c r="G39" s="38"/>
      <c r="H39" s="40">
        <f t="shared" si="45"/>
        <v>66</v>
      </c>
      <c r="I39" s="41"/>
      <c r="J39" s="38"/>
      <c r="K39" s="38"/>
      <c r="L39" s="38"/>
      <c r="M39" s="38"/>
      <c r="N39" s="47">
        <f t="shared" si="46"/>
        <v>0</v>
      </c>
      <c r="O39" s="37"/>
      <c r="P39" s="38"/>
      <c r="Q39" s="38"/>
      <c r="R39" s="38"/>
      <c r="S39" s="38"/>
      <c r="T39" s="40">
        <f t="shared" si="47"/>
        <v>0</v>
      </c>
      <c r="U39" s="41"/>
      <c r="V39" s="38"/>
      <c r="W39" s="38"/>
      <c r="X39" s="38"/>
      <c r="Y39" s="38"/>
      <c r="Z39" s="40">
        <f t="shared" si="48"/>
        <v>0</v>
      </c>
      <c r="AA39" s="37"/>
      <c r="AB39" s="38"/>
      <c r="AC39" s="38"/>
      <c r="AD39" s="38"/>
      <c r="AE39" s="38"/>
      <c r="AF39" s="40">
        <f t="shared" si="49"/>
        <v>0</v>
      </c>
      <c r="AG39" s="41"/>
      <c r="AH39" s="38">
        <f>+AI39+AJ39+AK39</f>
        <v>25</v>
      </c>
      <c r="AI39" s="38"/>
      <c r="AJ39" s="38">
        <v>25</v>
      </c>
      <c r="AK39" s="38"/>
      <c r="AL39" s="40">
        <f t="shared" si="50"/>
        <v>25</v>
      </c>
    </row>
    <row r="40" spans="1:38" ht="24" customHeight="1">
      <c r="A40" s="76"/>
      <c r="B40" s="83" t="s">
        <v>2</v>
      </c>
      <c r="C40" s="37"/>
      <c r="D40" s="38">
        <f t="shared" si="51"/>
        <v>15</v>
      </c>
      <c r="E40" s="38"/>
      <c r="F40" s="38">
        <v>15</v>
      </c>
      <c r="G40" s="38"/>
      <c r="H40" s="40">
        <f t="shared" si="45"/>
        <v>15</v>
      </c>
      <c r="I40" s="41"/>
      <c r="J40" s="38"/>
      <c r="K40" s="38"/>
      <c r="L40" s="38"/>
      <c r="M40" s="38"/>
      <c r="N40" s="40">
        <f t="shared" si="46"/>
        <v>0</v>
      </c>
      <c r="O40" s="37"/>
      <c r="P40" s="38"/>
      <c r="Q40" s="38"/>
      <c r="R40" s="38"/>
      <c r="S40" s="38"/>
      <c r="T40" s="40">
        <f t="shared" si="47"/>
        <v>0</v>
      </c>
      <c r="U40" s="41"/>
      <c r="V40" s="38"/>
      <c r="W40" s="38"/>
      <c r="X40" s="38"/>
      <c r="Y40" s="38"/>
      <c r="Z40" s="40">
        <f t="shared" si="48"/>
        <v>0</v>
      </c>
      <c r="AA40" s="37"/>
      <c r="AB40" s="38"/>
      <c r="AC40" s="38"/>
      <c r="AD40" s="38"/>
      <c r="AE40" s="38"/>
      <c r="AF40" s="40">
        <f t="shared" si="49"/>
        <v>0</v>
      </c>
      <c r="AG40" s="41"/>
      <c r="AH40" s="38"/>
      <c r="AI40" s="38"/>
      <c r="AJ40" s="38"/>
      <c r="AK40" s="38"/>
      <c r="AL40" s="40">
        <f t="shared" si="50"/>
        <v>0</v>
      </c>
    </row>
    <row r="41" spans="1:38" ht="24" customHeight="1">
      <c r="A41" s="76"/>
      <c r="B41" s="83" t="s">
        <v>49</v>
      </c>
      <c r="C41" s="37"/>
      <c r="D41" s="38"/>
      <c r="E41" s="38"/>
      <c r="F41" s="38"/>
      <c r="G41" s="38"/>
      <c r="H41" s="40">
        <f t="shared" si="45"/>
        <v>0</v>
      </c>
      <c r="I41" s="41"/>
      <c r="J41" s="38"/>
      <c r="K41" s="38"/>
      <c r="L41" s="38"/>
      <c r="M41" s="38"/>
      <c r="N41" s="47">
        <f t="shared" si="46"/>
        <v>0</v>
      </c>
      <c r="O41" s="37"/>
      <c r="P41" s="38"/>
      <c r="Q41" s="38"/>
      <c r="R41" s="38"/>
      <c r="S41" s="38"/>
      <c r="T41" s="40">
        <f t="shared" si="47"/>
        <v>0</v>
      </c>
      <c r="U41" s="41"/>
      <c r="V41" s="38"/>
      <c r="W41" s="38"/>
      <c r="X41" s="38"/>
      <c r="Y41" s="38"/>
      <c r="Z41" s="40">
        <f t="shared" si="48"/>
        <v>0</v>
      </c>
      <c r="AA41" s="37"/>
      <c r="AB41" s="38"/>
      <c r="AC41" s="38"/>
      <c r="AD41" s="38"/>
      <c r="AE41" s="38"/>
      <c r="AF41" s="40">
        <f t="shared" si="49"/>
        <v>0</v>
      </c>
      <c r="AG41" s="41"/>
      <c r="AH41" s="38"/>
      <c r="AI41" s="38"/>
      <c r="AJ41" s="38"/>
      <c r="AK41" s="38"/>
      <c r="AL41" s="40">
        <f t="shared" si="50"/>
        <v>0</v>
      </c>
    </row>
    <row r="42" spans="1:38" ht="24" customHeight="1">
      <c r="A42" s="77"/>
      <c r="B42" s="83" t="s">
        <v>56</v>
      </c>
      <c r="C42" s="37"/>
      <c r="D42" s="38"/>
      <c r="E42" s="38"/>
      <c r="F42" s="38"/>
      <c r="G42" s="38"/>
      <c r="H42" s="40">
        <f t="shared" si="45"/>
        <v>0</v>
      </c>
      <c r="I42" s="41"/>
      <c r="J42" s="38"/>
      <c r="K42" s="38"/>
      <c r="L42" s="38"/>
      <c r="M42" s="38"/>
      <c r="N42" s="47">
        <f t="shared" si="46"/>
        <v>0</v>
      </c>
      <c r="O42" s="37"/>
      <c r="P42" s="38"/>
      <c r="Q42" s="38"/>
      <c r="R42" s="38"/>
      <c r="S42" s="38"/>
      <c r="T42" s="40">
        <f t="shared" ref="T42:T46" si="52">O42+P42</f>
        <v>0</v>
      </c>
      <c r="U42" s="41"/>
      <c r="V42" s="38"/>
      <c r="W42" s="38"/>
      <c r="X42" s="38"/>
      <c r="Y42" s="38"/>
      <c r="Z42" s="40">
        <f t="shared" si="48"/>
        <v>0</v>
      </c>
      <c r="AA42" s="37"/>
      <c r="AB42" s="38"/>
      <c r="AC42" s="38"/>
      <c r="AD42" s="38"/>
      <c r="AE42" s="38"/>
      <c r="AF42" s="40">
        <f t="shared" si="49"/>
        <v>0</v>
      </c>
      <c r="AG42" s="41"/>
      <c r="AH42" s="38"/>
      <c r="AI42" s="38"/>
      <c r="AJ42" s="38"/>
      <c r="AK42" s="38"/>
      <c r="AL42" s="40">
        <f t="shared" si="50"/>
        <v>0</v>
      </c>
    </row>
    <row r="43" spans="1:38" ht="24" customHeight="1">
      <c r="A43" s="77"/>
      <c r="B43" s="83" t="s">
        <v>57</v>
      </c>
      <c r="C43" s="37"/>
      <c r="D43" s="38"/>
      <c r="E43" s="38"/>
      <c r="F43" s="38"/>
      <c r="G43" s="38"/>
      <c r="H43" s="40">
        <f t="shared" si="45"/>
        <v>0</v>
      </c>
      <c r="I43" s="41"/>
      <c r="J43" s="38"/>
      <c r="K43" s="38"/>
      <c r="L43" s="38"/>
      <c r="M43" s="38"/>
      <c r="N43" s="47">
        <f t="shared" si="46"/>
        <v>0</v>
      </c>
      <c r="O43" s="37"/>
      <c r="P43" s="38"/>
      <c r="Q43" s="38"/>
      <c r="R43" s="38"/>
      <c r="S43" s="38"/>
      <c r="T43" s="40">
        <f t="shared" si="52"/>
        <v>0</v>
      </c>
      <c r="U43" s="41"/>
      <c r="V43" s="38"/>
      <c r="W43" s="38"/>
      <c r="X43" s="38"/>
      <c r="Y43" s="38"/>
      <c r="Z43" s="40">
        <f t="shared" si="48"/>
        <v>0</v>
      </c>
      <c r="AA43" s="37"/>
      <c r="AB43" s="38"/>
      <c r="AC43" s="38"/>
      <c r="AD43" s="38"/>
      <c r="AE43" s="38"/>
      <c r="AF43" s="40">
        <f t="shared" si="49"/>
        <v>0</v>
      </c>
      <c r="AG43" s="41"/>
      <c r="AH43" s="38"/>
      <c r="AI43" s="38"/>
      <c r="AJ43" s="38"/>
      <c r="AK43" s="38"/>
      <c r="AL43" s="40">
        <f t="shared" si="50"/>
        <v>0</v>
      </c>
    </row>
    <row r="44" spans="1:38" ht="24" customHeight="1">
      <c r="A44" s="77"/>
      <c r="B44" s="83" t="s">
        <v>58</v>
      </c>
      <c r="C44" s="37"/>
      <c r="D44" s="38"/>
      <c r="E44" s="38"/>
      <c r="F44" s="38"/>
      <c r="G44" s="38"/>
      <c r="H44" s="40">
        <f t="shared" si="45"/>
        <v>0</v>
      </c>
      <c r="I44" s="41"/>
      <c r="J44" s="38"/>
      <c r="K44" s="38"/>
      <c r="L44" s="38"/>
      <c r="M44" s="38"/>
      <c r="N44" s="47">
        <f t="shared" si="46"/>
        <v>0</v>
      </c>
      <c r="O44" s="37"/>
      <c r="P44" s="38"/>
      <c r="Q44" s="38"/>
      <c r="R44" s="38"/>
      <c r="S44" s="38"/>
      <c r="T44" s="40">
        <f t="shared" si="52"/>
        <v>0</v>
      </c>
      <c r="U44" s="41"/>
      <c r="V44" s="38"/>
      <c r="W44" s="38"/>
      <c r="X44" s="38"/>
      <c r="Y44" s="38"/>
      <c r="Z44" s="40">
        <f t="shared" si="48"/>
        <v>0</v>
      </c>
      <c r="AA44" s="37"/>
      <c r="AB44" s="38"/>
      <c r="AC44" s="38"/>
      <c r="AD44" s="38"/>
      <c r="AE44" s="38"/>
      <c r="AF44" s="40">
        <f t="shared" si="49"/>
        <v>0</v>
      </c>
      <c r="AG44" s="41"/>
      <c r="AH44" s="38"/>
      <c r="AI44" s="38"/>
      <c r="AJ44" s="38"/>
      <c r="AK44" s="38"/>
      <c r="AL44" s="40">
        <f t="shared" si="50"/>
        <v>0</v>
      </c>
    </row>
    <row r="45" spans="1:38" ht="24" customHeight="1">
      <c r="A45" s="77"/>
      <c r="B45" s="83" t="s">
        <v>59</v>
      </c>
      <c r="C45" s="37"/>
      <c r="D45" s="38"/>
      <c r="E45" s="38"/>
      <c r="F45" s="38"/>
      <c r="G45" s="38"/>
      <c r="H45" s="40">
        <f t="shared" si="45"/>
        <v>0</v>
      </c>
      <c r="I45" s="41"/>
      <c r="J45" s="38"/>
      <c r="K45" s="38"/>
      <c r="L45" s="38"/>
      <c r="M45" s="38"/>
      <c r="N45" s="47">
        <f t="shared" si="46"/>
        <v>0</v>
      </c>
      <c r="O45" s="37"/>
      <c r="P45" s="38"/>
      <c r="Q45" s="38"/>
      <c r="R45" s="38"/>
      <c r="S45" s="38"/>
      <c r="T45" s="40">
        <f t="shared" si="52"/>
        <v>0</v>
      </c>
      <c r="U45" s="41"/>
      <c r="V45" s="38"/>
      <c r="W45" s="38"/>
      <c r="X45" s="38"/>
      <c r="Y45" s="38"/>
      <c r="Z45" s="40">
        <f t="shared" si="48"/>
        <v>0</v>
      </c>
      <c r="AA45" s="37"/>
      <c r="AB45" s="38"/>
      <c r="AC45" s="38"/>
      <c r="AD45" s="38"/>
      <c r="AE45" s="38"/>
      <c r="AF45" s="40">
        <f t="shared" si="49"/>
        <v>0</v>
      </c>
      <c r="AG45" s="41"/>
      <c r="AH45" s="38"/>
      <c r="AI45" s="38"/>
      <c r="AJ45" s="38"/>
      <c r="AK45" s="38"/>
      <c r="AL45" s="40">
        <f t="shared" si="50"/>
        <v>0</v>
      </c>
    </row>
    <row r="46" spans="1:38" ht="24" customHeight="1">
      <c r="A46" s="77"/>
      <c r="B46" s="84" t="s">
        <v>60</v>
      </c>
      <c r="C46" s="42"/>
      <c r="D46" s="43"/>
      <c r="E46" s="43"/>
      <c r="F46" s="43"/>
      <c r="G46" s="43"/>
      <c r="H46" s="44">
        <f t="shared" si="45"/>
        <v>0</v>
      </c>
      <c r="I46" s="48"/>
      <c r="J46" s="43"/>
      <c r="K46" s="43"/>
      <c r="L46" s="43"/>
      <c r="M46" s="43"/>
      <c r="N46" s="49">
        <f t="shared" si="46"/>
        <v>0</v>
      </c>
      <c r="O46" s="42"/>
      <c r="P46" s="43"/>
      <c r="Q46" s="43"/>
      <c r="R46" s="43"/>
      <c r="S46" s="43"/>
      <c r="T46" s="44">
        <f t="shared" si="52"/>
        <v>0</v>
      </c>
      <c r="U46" s="48"/>
      <c r="V46" s="43"/>
      <c r="W46" s="43"/>
      <c r="X46" s="43"/>
      <c r="Y46" s="43"/>
      <c r="Z46" s="44">
        <f t="shared" si="48"/>
        <v>0</v>
      </c>
      <c r="AA46" s="42"/>
      <c r="AB46" s="43"/>
      <c r="AC46" s="43"/>
      <c r="AD46" s="43"/>
      <c r="AE46" s="43"/>
      <c r="AF46" s="44">
        <f t="shared" si="49"/>
        <v>0</v>
      </c>
      <c r="AG46" s="48"/>
      <c r="AH46" s="43"/>
      <c r="AI46" s="43"/>
      <c r="AJ46" s="43"/>
      <c r="AK46" s="43"/>
      <c r="AL46" s="44">
        <f t="shared" si="50"/>
        <v>0</v>
      </c>
    </row>
    <row r="47" spans="1:38" ht="24" customHeight="1" thickBot="1">
      <c r="A47" s="78"/>
      <c r="B47" s="32" t="s">
        <v>63</v>
      </c>
      <c r="C47" s="22">
        <f>SUM(C37:C41)</f>
        <v>0</v>
      </c>
      <c r="D47" s="23">
        <f t="shared" ref="D47:AL47" si="53">SUM(D37:D41)</f>
        <v>81</v>
      </c>
      <c r="E47" s="23">
        <f t="shared" si="53"/>
        <v>0</v>
      </c>
      <c r="F47" s="23">
        <f t="shared" si="53"/>
        <v>81</v>
      </c>
      <c r="G47" s="23">
        <f t="shared" si="53"/>
        <v>0</v>
      </c>
      <c r="H47" s="24">
        <f t="shared" si="53"/>
        <v>81</v>
      </c>
      <c r="I47" s="25">
        <f t="shared" si="53"/>
        <v>0</v>
      </c>
      <c r="J47" s="23">
        <f t="shared" si="53"/>
        <v>0</v>
      </c>
      <c r="K47" s="23">
        <f t="shared" si="53"/>
        <v>0</v>
      </c>
      <c r="L47" s="23">
        <f t="shared" si="53"/>
        <v>0</v>
      </c>
      <c r="M47" s="23">
        <f t="shared" si="53"/>
        <v>0</v>
      </c>
      <c r="N47" s="26">
        <f t="shared" si="53"/>
        <v>0</v>
      </c>
      <c r="O47" s="22">
        <f t="shared" si="53"/>
        <v>0</v>
      </c>
      <c r="P47" s="23">
        <f t="shared" si="53"/>
        <v>0</v>
      </c>
      <c r="Q47" s="23">
        <f t="shared" si="53"/>
        <v>0</v>
      </c>
      <c r="R47" s="23">
        <f t="shared" si="53"/>
        <v>0</v>
      </c>
      <c r="S47" s="23">
        <f t="shared" si="53"/>
        <v>0</v>
      </c>
      <c r="T47" s="24">
        <f t="shared" si="53"/>
        <v>0</v>
      </c>
      <c r="U47" s="25">
        <f t="shared" si="53"/>
        <v>0</v>
      </c>
      <c r="V47" s="23">
        <f t="shared" si="53"/>
        <v>0</v>
      </c>
      <c r="W47" s="23">
        <f t="shared" si="53"/>
        <v>0</v>
      </c>
      <c r="X47" s="23">
        <f t="shared" si="53"/>
        <v>0</v>
      </c>
      <c r="Y47" s="23">
        <f t="shared" si="53"/>
        <v>0</v>
      </c>
      <c r="Z47" s="26">
        <f t="shared" si="53"/>
        <v>0</v>
      </c>
      <c r="AA47" s="22">
        <f t="shared" si="53"/>
        <v>0</v>
      </c>
      <c r="AB47" s="23">
        <f t="shared" si="53"/>
        <v>0</v>
      </c>
      <c r="AC47" s="23">
        <f t="shared" si="53"/>
        <v>0</v>
      </c>
      <c r="AD47" s="23">
        <f t="shared" si="53"/>
        <v>0</v>
      </c>
      <c r="AE47" s="23">
        <f t="shared" si="53"/>
        <v>0</v>
      </c>
      <c r="AF47" s="24">
        <f t="shared" si="53"/>
        <v>0</v>
      </c>
      <c r="AG47" s="25">
        <f t="shared" si="53"/>
        <v>0</v>
      </c>
      <c r="AH47" s="23">
        <f t="shared" si="53"/>
        <v>90</v>
      </c>
      <c r="AI47" s="23">
        <f t="shared" si="53"/>
        <v>0</v>
      </c>
      <c r="AJ47" s="23">
        <f t="shared" si="53"/>
        <v>90</v>
      </c>
      <c r="AK47" s="23">
        <f t="shared" si="53"/>
        <v>0</v>
      </c>
      <c r="AL47" s="24">
        <f t="shared" si="53"/>
        <v>90</v>
      </c>
    </row>
    <row r="48" spans="1:38" ht="24" customHeight="1" thickBot="1">
      <c r="A48" s="79" t="s">
        <v>44</v>
      </c>
      <c r="B48" s="80"/>
      <c r="C48" s="27">
        <f>C47+C36</f>
        <v>0</v>
      </c>
      <c r="D48" s="28">
        <f t="shared" ref="D48:AL48" si="54">D47+D36</f>
        <v>1454.5</v>
      </c>
      <c r="E48" s="28">
        <f t="shared" si="54"/>
        <v>500.09999999999997</v>
      </c>
      <c r="F48" s="28">
        <f t="shared" si="54"/>
        <v>759.7</v>
      </c>
      <c r="G48" s="28">
        <f t="shared" si="54"/>
        <v>194.7</v>
      </c>
      <c r="H48" s="29">
        <f t="shared" si="54"/>
        <v>1454.5</v>
      </c>
      <c r="I48" s="30">
        <f t="shared" si="54"/>
        <v>0</v>
      </c>
      <c r="J48" s="28">
        <f t="shared" si="54"/>
        <v>3635</v>
      </c>
      <c r="K48" s="28">
        <f t="shared" si="54"/>
        <v>1377.3</v>
      </c>
      <c r="L48" s="28">
        <f t="shared" si="54"/>
        <v>1524.6999999999998</v>
      </c>
      <c r="M48" s="28">
        <f t="shared" si="54"/>
        <v>733</v>
      </c>
      <c r="N48" s="31">
        <f t="shared" si="54"/>
        <v>3635</v>
      </c>
      <c r="O48" s="27">
        <f t="shared" si="54"/>
        <v>0</v>
      </c>
      <c r="P48" s="28">
        <f t="shared" si="54"/>
        <v>7135.1</v>
      </c>
      <c r="Q48" s="28">
        <f t="shared" si="54"/>
        <v>1894.5</v>
      </c>
      <c r="R48" s="28">
        <f t="shared" si="54"/>
        <v>4210.6000000000004</v>
      </c>
      <c r="S48" s="28">
        <f t="shared" si="54"/>
        <v>1030</v>
      </c>
      <c r="T48" s="29">
        <f>T47+T36</f>
        <v>7135.1</v>
      </c>
      <c r="U48" s="30">
        <f t="shared" si="54"/>
        <v>0</v>
      </c>
      <c r="V48" s="28">
        <f t="shared" si="54"/>
        <v>318.2</v>
      </c>
      <c r="W48" s="28">
        <f t="shared" si="54"/>
        <v>177</v>
      </c>
      <c r="X48" s="28">
        <f t="shared" si="54"/>
        <v>141.19999999999999</v>
      </c>
      <c r="Y48" s="28">
        <f t="shared" si="54"/>
        <v>0</v>
      </c>
      <c r="Z48" s="31">
        <f t="shared" si="54"/>
        <v>318.2</v>
      </c>
      <c r="AA48" s="27">
        <f t="shared" si="54"/>
        <v>4067.3</v>
      </c>
      <c r="AB48" s="28">
        <f t="shared" si="54"/>
        <v>128.6</v>
      </c>
      <c r="AC48" s="28">
        <f t="shared" si="54"/>
        <v>98.6</v>
      </c>
      <c r="AD48" s="28">
        <f t="shared" si="54"/>
        <v>30</v>
      </c>
      <c r="AE48" s="28">
        <f t="shared" si="54"/>
        <v>0</v>
      </c>
      <c r="AF48" s="29">
        <f t="shared" si="54"/>
        <v>4195.8999999999996</v>
      </c>
      <c r="AG48" s="30">
        <f t="shared" si="54"/>
        <v>0</v>
      </c>
      <c r="AH48" s="28">
        <f t="shared" si="54"/>
        <v>13440.800000000001</v>
      </c>
      <c r="AI48" s="28">
        <f t="shared" si="54"/>
        <v>4334.2</v>
      </c>
      <c r="AJ48" s="28">
        <f t="shared" si="54"/>
        <v>4012.7</v>
      </c>
      <c r="AK48" s="28">
        <f t="shared" si="54"/>
        <v>5093.8999999999996</v>
      </c>
      <c r="AL48" s="29">
        <f t="shared" si="54"/>
        <v>13440.800000000001</v>
      </c>
    </row>
    <row r="49" spans="1:38">
      <c r="A49" s="20" t="s">
        <v>48</v>
      </c>
      <c r="H49"/>
      <c r="K49"/>
      <c r="L49"/>
      <c r="M49"/>
      <c r="N49"/>
      <c r="O49"/>
      <c r="P49"/>
      <c r="Q49"/>
      <c r="R49"/>
      <c r="S49"/>
      <c r="T49"/>
      <c r="U49"/>
      <c r="V49"/>
      <c r="W49"/>
      <c r="X49"/>
      <c r="Y49"/>
      <c r="Z49"/>
      <c r="AA49"/>
      <c r="AB49"/>
      <c r="AC49"/>
      <c r="AD49"/>
      <c r="AE49"/>
      <c r="AF49"/>
      <c r="AG49"/>
      <c r="AH49"/>
      <c r="AI49"/>
      <c r="AJ49"/>
      <c r="AK49"/>
      <c r="AL49"/>
    </row>
    <row r="50" spans="1:38">
      <c r="A50" s="17" t="s">
        <v>45</v>
      </c>
      <c r="H50"/>
      <c r="K50"/>
      <c r="L50"/>
      <c r="M50"/>
      <c r="N50"/>
      <c r="O50"/>
      <c r="P50"/>
      <c r="Q50"/>
      <c r="R50"/>
      <c r="S50"/>
      <c r="T50"/>
      <c r="U50"/>
      <c r="V50"/>
      <c r="W50"/>
      <c r="X50"/>
      <c r="Y50"/>
      <c r="Z50"/>
      <c r="AA50"/>
      <c r="AB50"/>
      <c r="AC50"/>
      <c r="AD50"/>
      <c r="AE50"/>
      <c r="AF50"/>
      <c r="AG50"/>
      <c r="AH50"/>
      <c r="AI50"/>
      <c r="AJ50"/>
      <c r="AK50"/>
      <c r="AL50"/>
    </row>
    <row r="51" spans="1:38">
      <c r="A51" s="17" t="s">
        <v>46</v>
      </c>
      <c r="H51"/>
      <c r="K51"/>
      <c r="L51"/>
      <c r="M51"/>
      <c r="N51"/>
      <c r="O51"/>
      <c r="P51"/>
      <c r="Q51"/>
      <c r="R51"/>
      <c r="S51"/>
      <c r="T51"/>
      <c r="U51"/>
      <c r="V51"/>
      <c r="W51"/>
      <c r="X51"/>
      <c r="Y51"/>
      <c r="Z51"/>
      <c r="AA51"/>
      <c r="AB51"/>
      <c r="AC51"/>
      <c r="AD51"/>
      <c r="AE51"/>
      <c r="AF51"/>
      <c r="AG51"/>
      <c r="AH51"/>
      <c r="AI51"/>
      <c r="AJ51"/>
      <c r="AK51"/>
      <c r="AL51"/>
    </row>
    <row r="52" spans="1:38">
      <c r="A52" s="17"/>
      <c r="H52"/>
      <c r="K52"/>
      <c r="L52"/>
      <c r="M52"/>
      <c r="N52"/>
      <c r="O52"/>
      <c r="P52"/>
      <c r="Q52"/>
      <c r="R52"/>
      <c r="S52"/>
      <c r="T52"/>
      <c r="U52"/>
      <c r="V52"/>
      <c r="W52"/>
      <c r="X52"/>
      <c r="Y52"/>
      <c r="Z52"/>
      <c r="AA52"/>
      <c r="AB52"/>
      <c r="AC52"/>
      <c r="AD52"/>
      <c r="AE52"/>
      <c r="AF52"/>
      <c r="AG52"/>
      <c r="AH52"/>
      <c r="AI52"/>
      <c r="AJ52"/>
      <c r="AK52"/>
      <c r="AL52"/>
    </row>
    <row r="53" spans="1:38">
      <c r="H53"/>
      <c r="K53"/>
      <c r="L53"/>
      <c r="M53"/>
      <c r="N53"/>
      <c r="O53"/>
      <c r="P53"/>
      <c r="Q53"/>
      <c r="R53"/>
      <c r="S53"/>
      <c r="T53"/>
      <c r="U53"/>
      <c r="V53"/>
      <c r="W53"/>
      <c r="X53"/>
      <c r="Y53"/>
      <c r="Z53"/>
      <c r="AA53"/>
      <c r="AB53"/>
      <c r="AC53"/>
      <c r="AD53"/>
      <c r="AE53"/>
      <c r="AF53"/>
      <c r="AG53"/>
      <c r="AH53"/>
      <c r="AI53"/>
      <c r="AJ53"/>
      <c r="AK53"/>
      <c r="AL53"/>
    </row>
    <row r="54" spans="1:38">
      <c r="H54"/>
      <c r="K54"/>
      <c r="L54"/>
      <c r="M54"/>
      <c r="N54"/>
      <c r="O54"/>
      <c r="P54"/>
      <c r="Q54"/>
      <c r="R54"/>
      <c r="S54"/>
      <c r="T54"/>
      <c r="U54"/>
      <c r="V54"/>
      <c r="W54"/>
      <c r="X54"/>
      <c r="Y54"/>
      <c r="Z54"/>
      <c r="AA54"/>
      <c r="AB54"/>
      <c r="AC54"/>
      <c r="AD54"/>
      <c r="AE54"/>
      <c r="AF54"/>
      <c r="AG54"/>
      <c r="AH54"/>
      <c r="AI54"/>
      <c r="AJ54"/>
      <c r="AK54"/>
      <c r="AL54"/>
    </row>
    <row r="55" spans="1:38">
      <c r="H55"/>
      <c r="K55"/>
      <c r="L55"/>
      <c r="M55"/>
      <c r="N55"/>
      <c r="O55"/>
      <c r="P55"/>
      <c r="Q55"/>
      <c r="R55"/>
      <c r="S55"/>
      <c r="T55"/>
      <c r="U55"/>
      <c r="V55"/>
      <c r="W55"/>
      <c r="X55"/>
      <c r="Y55"/>
      <c r="Z55"/>
      <c r="AA55"/>
      <c r="AB55"/>
      <c r="AC55"/>
      <c r="AD55"/>
      <c r="AE55"/>
      <c r="AF55"/>
      <c r="AG55"/>
      <c r="AH55"/>
      <c r="AI55"/>
      <c r="AJ55"/>
      <c r="AK55"/>
      <c r="AL55"/>
    </row>
    <row r="56" spans="1:38">
      <c r="H56"/>
      <c r="K56"/>
      <c r="L56"/>
      <c r="M56"/>
      <c r="N56"/>
      <c r="O56"/>
      <c r="P56"/>
      <c r="Q56"/>
      <c r="R56"/>
      <c r="S56"/>
      <c r="T56"/>
      <c r="U56"/>
      <c r="V56"/>
      <c r="W56"/>
      <c r="X56"/>
      <c r="Y56"/>
      <c r="Z56"/>
      <c r="AA56"/>
      <c r="AB56"/>
      <c r="AC56"/>
      <c r="AD56"/>
      <c r="AE56"/>
      <c r="AF56"/>
      <c r="AG56"/>
      <c r="AH56"/>
      <c r="AI56"/>
      <c r="AJ56"/>
      <c r="AK56"/>
      <c r="AL56"/>
    </row>
    <row r="57" spans="1:38">
      <c r="H57"/>
      <c r="K57"/>
      <c r="L57"/>
      <c r="M57"/>
      <c r="N57"/>
      <c r="O57"/>
      <c r="P57"/>
      <c r="Q57"/>
      <c r="R57"/>
      <c r="S57"/>
      <c r="T57"/>
      <c r="U57"/>
      <c r="V57"/>
      <c r="W57"/>
      <c r="X57"/>
      <c r="Y57"/>
      <c r="Z57"/>
      <c r="AA57"/>
      <c r="AB57"/>
      <c r="AC57"/>
      <c r="AD57"/>
      <c r="AE57"/>
      <c r="AF57"/>
      <c r="AG57"/>
      <c r="AH57"/>
      <c r="AI57"/>
      <c r="AJ57"/>
      <c r="AK57"/>
      <c r="AL57"/>
    </row>
    <row r="58" spans="1:38">
      <c r="H58"/>
      <c r="K58"/>
      <c r="L58"/>
      <c r="M58"/>
      <c r="N58"/>
      <c r="O58"/>
      <c r="P58"/>
      <c r="Q58"/>
      <c r="R58"/>
      <c r="S58"/>
      <c r="T58"/>
      <c r="U58"/>
      <c r="V58"/>
      <c r="W58"/>
      <c r="X58"/>
      <c r="Y58"/>
      <c r="Z58"/>
      <c r="AA58"/>
      <c r="AB58"/>
      <c r="AC58"/>
      <c r="AD58"/>
      <c r="AE58"/>
      <c r="AF58"/>
      <c r="AG58"/>
      <c r="AH58"/>
      <c r="AI58"/>
      <c r="AJ58"/>
      <c r="AK58"/>
      <c r="AL58"/>
    </row>
    <row r="59" spans="1:38">
      <c r="H59"/>
      <c r="K59"/>
      <c r="L59"/>
      <c r="M59"/>
      <c r="N59"/>
      <c r="O59"/>
      <c r="P59"/>
      <c r="Q59"/>
      <c r="R59"/>
      <c r="S59"/>
      <c r="T59"/>
      <c r="U59"/>
      <c r="V59"/>
      <c r="W59"/>
      <c r="X59"/>
      <c r="Y59"/>
      <c r="Z59"/>
      <c r="AA59"/>
      <c r="AB59"/>
      <c r="AC59"/>
      <c r="AD59"/>
      <c r="AE59"/>
      <c r="AF59"/>
      <c r="AG59"/>
      <c r="AH59"/>
      <c r="AI59"/>
      <c r="AJ59"/>
      <c r="AK59"/>
      <c r="AL59"/>
    </row>
    <row r="60" spans="1:38">
      <c r="H60"/>
      <c r="K60"/>
      <c r="L60"/>
      <c r="M60"/>
      <c r="N60"/>
      <c r="O60"/>
      <c r="P60"/>
      <c r="Q60"/>
      <c r="R60"/>
      <c r="S60"/>
      <c r="T60"/>
      <c r="U60"/>
      <c r="V60"/>
      <c r="W60"/>
      <c r="X60"/>
      <c r="Y60"/>
      <c r="Z60"/>
      <c r="AA60"/>
      <c r="AB60"/>
      <c r="AC60"/>
      <c r="AD60"/>
      <c r="AE60"/>
      <c r="AF60"/>
      <c r="AG60"/>
      <c r="AH60"/>
      <c r="AI60"/>
      <c r="AJ60"/>
      <c r="AK60"/>
      <c r="AL60"/>
    </row>
    <row r="61" spans="1:38">
      <c r="H61"/>
      <c r="K61"/>
      <c r="L61"/>
      <c r="M61"/>
      <c r="N61"/>
      <c r="O61"/>
      <c r="P61"/>
      <c r="Q61"/>
      <c r="R61"/>
      <c r="S61"/>
      <c r="T61"/>
      <c r="U61"/>
      <c r="V61"/>
      <c r="W61"/>
      <c r="X61"/>
      <c r="Y61"/>
      <c r="Z61"/>
      <c r="AA61"/>
      <c r="AB61"/>
      <c r="AC61"/>
      <c r="AD61"/>
      <c r="AE61"/>
      <c r="AF61"/>
      <c r="AG61"/>
      <c r="AH61"/>
      <c r="AI61"/>
      <c r="AJ61"/>
      <c r="AK61"/>
      <c r="AL61"/>
    </row>
    <row r="62" spans="1:38">
      <c r="H62"/>
      <c r="K62"/>
      <c r="L62"/>
      <c r="M62"/>
      <c r="N62"/>
      <c r="O62"/>
      <c r="P62"/>
      <c r="Q62"/>
      <c r="R62"/>
      <c r="S62"/>
      <c r="T62"/>
      <c r="U62"/>
      <c r="V62"/>
      <c r="W62"/>
      <c r="X62"/>
      <c r="Y62"/>
      <c r="Z62"/>
      <c r="AA62"/>
      <c r="AB62"/>
      <c r="AC62"/>
      <c r="AD62"/>
      <c r="AE62"/>
      <c r="AF62"/>
      <c r="AG62"/>
      <c r="AH62"/>
      <c r="AI62"/>
      <c r="AJ62"/>
      <c r="AK62"/>
      <c r="AL62"/>
    </row>
    <row r="63" spans="1:38">
      <c r="H63"/>
      <c r="K63"/>
      <c r="L63"/>
      <c r="M63"/>
      <c r="N63"/>
      <c r="O63"/>
      <c r="P63"/>
      <c r="Q63"/>
      <c r="R63"/>
      <c r="S63"/>
      <c r="T63"/>
      <c r="U63"/>
      <c r="V63"/>
      <c r="W63"/>
      <c r="X63"/>
      <c r="Y63"/>
      <c r="Z63"/>
      <c r="AA63"/>
      <c r="AB63"/>
      <c r="AC63"/>
      <c r="AD63"/>
      <c r="AE63"/>
      <c r="AF63"/>
      <c r="AG63"/>
      <c r="AH63"/>
      <c r="AI63"/>
      <c r="AJ63"/>
      <c r="AK63"/>
      <c r="AL63"/>
    </row>
    <row r="64" spans="1:38">
      <c r="H64"/>
      <c r="K64"/>
      <c r="L64"/>
      <c r="M64"/>
      <c r="N64"/>
      <c r="O64"/>
      <c r="P64"/>
      <c r="Q64"/>
      <c r="R64"/>
      <c r="S64"/>
      <c r="T64"/>
      <c r="U64"/>
      <c r="V64"/>
      <c r="W64"/>
      <c r="X64"/>
      <c r="Y64"/>
      <c r="Z64"/>
      <c r="AA64"/>
      <c r="AB64"/>
      <c r="AC64"/>
      <c r="AD64"/>
      <c r="AE64"/>
      <c r="AF64"/>
      <c r="AG64"/>
      <c r="AH64"/>
      <c r="AI64"/>
      <c r="AJ64"/>
      <c r="AK64"/>
      <c r="AL64"/>
    </row>
    <row r="65" spans="8:38">
      <c r="H65"/>
      <c r="K65"/>
      <c r="L65"/>
      <c r="M65"/>
      <c r="N65"/>
      <c r="O65"/>
      <c r="P65"/>
      <c r="Q65"/>
      <c r="R65"/>
      <c r="S65"/>
      <c r="T65"/>
      <c r="U65"/>
      <c r="V65"/>
      <c r="W65"/>
      <c r="X65"/>
      <c r="Y65"/>
      <c r="Z65"/>
      <c r="AA65"/>
      <c r="AB65"/>
      <c r="AC65"/>
      <c r="AD65"/>
      <c r="AE65"/>
      <c r="AF65"/>
      <c r="AG65"/>
      <c r="AH65"/>
      <c r="AI65"/>
      <c r="AJ65"/>
      <c r="AK65"/>
      <c r="AL65"/>
    </row>
    <row r="66" spans="8:38">
      <c r="H66"/>
      <c r="K66"/>
      <c r="L66"/>
      <c r="M66"/>
      <c r="N66"/>
      <c r="O66"/>
      <c r="P66"/>
      <c r="Q66"/>
      <c r="R66"/>
      <c r="S66"/>
      <c r="T66"/>
      <c r="U66"/>
      <c r="V66"/>
      <c r="W66"/>
      <c r="X66"/>
      <c r="Y66"/>
      <c r="Z66"/>
      <c r="AA66"/>
      <c r="AB66"/>
      <c r="AC66"/>
      <c r="AD66"/>
      <c r="AE66"/>
      <c r="AF66"/>
      <c r="AG66"/>
      <c r="AH66"/>
      <c r="AI66"/>
      <c r="AJ66"/>
      <c r="AK66"/>
      <c r="AL66"/>
    </row>
    <row r="67" spans="8:38">
      <c r="H67"/>
      <c r="K67"/>
      <c r="L67"/>
      <c r="M67"/>
      <c r="N67"/>
      <c r="O67"/>
      <c r="P67"/>
      <c r="Q67"/>
      <c r="R67"/>
      <c r="S67"/>
      <c r="T67"/>
      <c r="U67"/>
      <c r="V67"/>
      <c r="W67"/>
      <c r="X67"/>
      <c r="Y67"/>
      <c r="Z67"/>
      <c r="AA67"/>
      <c r="AB67"/>
      <c r="AC67"/>
      <c r="AD67"/>
      <c r="AE67"/>
      <c r="AF67"/>
      <c r="AG67"/>
      <c r="AH67"/>
      <c r="AI67"/>
      <c r="AJ67"/>
      <c r="AK67"/>
      <c r="AL67"/>
    </row>
    <row r="68" spans="8:38">
      <c r="H68"/>
      <c r="K68"/>
      <c r="L68"/>
      <c r="M68"/>
      <c r="N68"/>
      <c r="O68"/>
      <c r="P68"/>
      <c r="Q68"/>
      <c r="R68"/>
      <c r="S68"/>
      <c r="T68"/>
      <c r="U68"/>
      <c r="V68"/>
      <c r="W68"/>
      <c r="X68"/>
      <c r="Y68"/>
      <c r="Z68"/>
      <c r="AA68"/>
      <c r="AB68"/>
      <c r="AC68"/>
      <c r="AD68"/>
      <c r="AE68"/>
      <c r="AF68"/>
      <c r="AG68"/>
      <c r="AH68"/>
      <c r="AI68"/>
      <c r="AJ68"/>
      <c r="AK68"/>
      <c r="AL68"/>
    </row>
    <row r="69" spans="8:38">
      <c r="H69"/>
      <c r="K69"/>
      <c r="L69"/>
      <c r="M69"/>
      <c r="N69"/>
      <c r="O69"/>
      <c r="P69"/>
      <c r="Q69"/>
      <c r="R69"/>
      <c r="S69"/>
      <c r="T69"/>
      <c r="U69"/>
      <c r="V69"/>
      <c r="W69"/>
      <c r="X69"/>
      <c r="Y69"/>
      <c r="Z69"/>
      <c r="AA69"/>
      <c r="AB69"/>
      <c r="AC69"/>
      <c r="AD69"/>
      <c r="AE69"/>
      <c r="AF69"/>
      <c r="AG69"/>
      <c r="AH69"/>
      <c r="AI69"/>
      <c r="AJ69"/>
      <c r="AK69"/>
      <c r="AL69"/>
    </row>
    <row r="70" spans="8:38">
      <c r="H70"/>
      <c r="K70"/>
      <c r="L70"/>
      <c r="M70"/>
      <c r="N70"/>
      <c r="O70"/>
      <c r="P70"/>
      <c r="Q70"/>
      <c r="R70"/>
      <c r="S70"/>
      <c r="T70"/>
      <c r="U70"/>
      <c r="V70"/>
      <c r="W70"/>
      <c r="X70"/>
      <c r="Y70"/>
      <c r="Z70"/>
      <c r="AA70"/>
      <c r="AB70"/>
      <c r="AC70"/>
      <c r="AD70"/>
      <c r="AE70"/>
      <c r="AF70"/>
      <c r="AG70"/>
      <c r="AH70"/>
      <c r="AI70"/>
      <c r="AJ70"/>
      <c r="AK70"/>
      <c r="AL70"/>
    </row>
    <row r="71" spans="8:38">
      <c r="H71"/>
      <c r="K71"/>
      <c r="L71"/>
      <c r="M71"/>
      <c r="N71"/>
      <c r="O71"/>
      <c r="P71"/>
      <c r="Q71"/>
      <c r="R71"/>
      <c r="S71"/>
      <c r="T71"/>
      <c r="U71"/>
      <c r="V71"/>
      <c r="W71"/>
      <c r="X71"/>
      <c r="Y71"/>
      <c r="Z71"/>
      <c r="AA71"/>
      <c r="AB71"/>
      <c r="AC71"/>
      <c r="AD71"/>
      <c r="AE71"/>
      <c r="AF71"/>
      <c r="AG71"/>
      <c r="AH71"/>
      <c r="AI71"/>
      <c r="AJ71"/>
      <c r="AK71"/>
      <c r="AL71"/>
    </row>
    <row r="72" spans="8:38">
      <c r="H72"/>
      <c r="K72"/>
      <c r="L72"/>
      <c r="M72"/>
      <c r="N72"/>
      <c r="O72"/>
      <c r="P72"/>
      <c r="Q72"/>
      <c r="R72"/>
      <c r="S72"/>
      <c r="T72"/>
      <c r="U72"/>
      <c r="V72"/>
      <c r="W72"/>
      <c r="X72"/>
      <c r="Y72"/>
      <c r="Z72"/>
      <c r="AA72"/>
      <c r="AB72"/>
      <c r="AC72"/>
      <c r="AD72"/>
      <c r="AE72"/>
      <c r="AF72"/>
      <c r="AG72"/>
      <c r="AH72"/>
      <c r="AI72"/>
      <c r="AJ72"/>
      <c r="AK72"/>
      <c r="AL72"/>
    </row>
    <row r="73" spans="8:38">
      <c r="H73"/>
      <c r="K73"/>
      <c r="L73"/>
      <c r="M73"/>
      <c r="N73"/>
      <c r="O73"/>
      <c r="P73"/>
      <c r="Q73"/>
      <c r="R73"/>
      <c r="S73"/>
      <c r="T73"/>
      <c r="U73"/>
      <c r="V73"/>
      <c r="W73"/>
      <c r="X73"/>
      <c r="Y73"/>
      <c r="Z73"/>
      <c r="AA73"/>
      <c r="AB73"/>
      <c r="AC73"/>
      <c r="AD73"/>
      <c r="AE73"/>
      <c r="AF73"/>
      <c r="AG73"/>
      <c r="AH73"/>
      <c r="AI73"/>
      <c r="AJ73"/>
      <c r="AK73"/>
      <c r="AL73"/>
    </row>
    <row r="74" spans="8:38">
      <c r="H74"/>
      <c r="K74"/>
      <c r="L74"/>
      <c r="M74"/>
      <c r="N74"/>
      <c r="O74"/>
      <c r="P74"/>
      <c r="Q74"/>
      <c r="R74"/>
      <c r="S74"/>
      <c r="T74"/>
      <c r="U74"/>
      <c r="V74"/>
      <c r="W74"/>
      <c r="X74"/>
      <c r="Y74"/>
      <c r="Z74"/>
      <c r="AA74"/>
      <c r="AB74"/>
      <c r="AC74"/>
      <c r="AD74"/>
      <c r="AE74"/>
      <c r="AF74"/>
      <c r="AG74"/>
      <c r="AH74"/>
      <c r="AI74"/>
      <c r="AJ74"/>
      <c r="AK74"/>
      <c r="AL74"/>
    </row>
    <row r="75" spans="8:38">
      <c r="H75"/>
      <c r="K75"/>
      <c r="L75"/>
      <c r="M75"/>
      <c r="N75"/>
      <c r="O75"/>
      <c r="P75"/>
      <c r="Q75"/>
      <c r="R75"/>
      <c r="S75"/>
      <c r="T75"/>
      <c r="U75"/>
      <c r="V75"/>
      <c r="W75"/>
      <c r="X75"/>
      <c r="Y75"/>
      <c r="Z75"/>
      <c r="AA75"/>
      <c r="AB75"/>
      <c r="AC75"/>
      <c r="AD75"/>
      <c r="AE75"/>
      <c r="AF75"/>
      <c r="AG75"/>
      <c r="AH75"/>
      <c r="AI75"/>
      <c r="AJ75"/>
      <c r="AK75"/>
      <c r="AL75"/>
    </row>
    <row r="76" spans="8:38">
      <c r="H76"/>
      <c r="K76"/>
      <c r="L76"/>
      <c r="M76"/>
      <c r="N76"/>
      <c r="O76"/>
      <c r="P76"/>
      <c r="Q76"/>
      <c r="R76"/>
      <c r="S76"/>
      <c r="T76"/>
      <c r="U76"/>
      <c r="V76"/>
      <c r="W76"/>
      <c r="X76"/>
      <c r="Y76"/>
      <c r="Z76"/>
      <c r="AA76"/>
      <c r="AB76"/>
      <c r="AC76"/>
      <c r="AD76"/>
      <c r="AE76"/>
      <c r="AF76"/>
      <c r="AG76"/>
      <c r="AH76"/>
      <c r="AI76"/>
      <c r="AJ76"/>
      <c r="AK76"/>
      <c r="AL76"/>
    </row>
    <row r="77" spans="8:38">
      <c r="H77"/>
      <c r="K77"/>
      <c r="L77"/>
      <c r="M77"/>
      <c r="N77"/>
      <c r="O77"/>
      <c r="P77"/>
      <c r="Q77"/>
      <c r="R77"/>
      <c r="S77"/>
      <c r="T77"/>
      <c r="U77"/>
      <c r="V77"/>
      <c r="W77"/>
      <c r="X77"/>
      <c r="Y77"/>
      <c r="Z77"/>
      <c r="AA77"/>
      <c r="AB77"/>
      <c r="AC77"/>
      <c r="AD77"/>
      <c r="AE77"/>
      <c r="AF77"/>
      <c r="AG77"/>
      <c r="AH77"/>
      <c r="AI77"/>
      <c r="AJ77"/>
      <c r="AK77"/>
      <c r="AL77"/>
    </row>
    <row r="78" spans="8:38">
      <c r="H78"/>
      <c r="K78"/>
      <c r="L78"/>
      <c r="M78"/>
      <c r="N78"/>
      <c r="O78"/>
      <c r="P78"/>
      <c r="Q78"/>
      <c r="R78"/>
      <c r="S78"/>
      <c r="T78"/>
      <c r="U78"/>
      <c r="V78"/>
      <c r="W78"/>
      <c r="X78"/>
      <c r="Y78"/>
      <c r="Z78"/>
      <c r="AA78"/>
      <c r="AB78"/>
      <c r="AC78"/>
      <c r="AD78"/>
      <c r="AE78"/>
      <c r="AF78"/>
      <c r="AG78"/>
      <c r="AH78"/>
      <c r="AI78"/>
      <c r="AJ78"/>
      <c r="AK78"/>
      <c r="AL78"/>
    </row>
    <row r="79" spans="8:38">
      <c r="H79"/>
      <c r="K79"/>
      <c r="L79"/>
      <c r="M79"/>
      <c r="N79"/>
      <c r="O79"/>
      <c r="P79"/>
      <c r="Q79"/>
      <c r="R79"/>
      <c r="S79"/>
      <c r="T79"/>
      <c r="U79"/>
      <c r="V79"/>
      <c r="W79"/>
      <c r="X79"/>
      <c r="Y79"/>
      <c r="Z79"/>
      <c r="AA79"/>
      <c r="AB79"/>
      <c r="AC79"/>
      <c r="AD79"/>
      <c r="AE79"/>
      <c r="AF79"/>
      <c r="AG79"/>
      <c r="AH79"/>
      <c r="AI79"/>
      <c r="AJ79"/>
      <c r="AK79"/>
      <c r="AL79"/>
    </row>
    <row r="80" spans="8:38">
      <c r="H80"/>
      <c r="K80"/>
      <c r="L80"/>
      <c r="M80"/>
      <c r="N80"/>
      <c r="O80"/>
      <c r="P80"/>
      <c r="Q80"/>
      <c r="R80"/>
      <c r="S80"/>
      <c r="T80"/>
      <c r="U80"/>
      <c r="V80"/>
      <c r="W80"/>
      <c r="X80"/>
      <c r="Y80"/>
      <c r="Z80"/>
      <c r="AA80"/>
      <c r="AB80"/>
      <c r="AC80"/>
      <c r="AD80"/>
      <c r="AE80"/>
      <c r="AF80"/>
      <c r="AG80"/>
      <c r="AH80"/>
      <c r="AI80"/>
      <c r="AJ80"/>
      <c r="AK80"/>
      <c r="AL80"/>
    </row>
    <row r="81" spans="8:38">
      <c r="H81"/>
      <c r="K81"/>
      <c r="L81"/>
      <c r="M81"/>
      <c r="N81"/>
      <c r="O81"/>
      <c r="P81"/>
      <c r="Q81"/>
      <c r="R81"/>
      <c r="S81"/>
      <c r="T81"/>
      <c r="U81"/>
      <c r="V81"/>
      <c r="W81"/>
      <c r="X81"/>
      <c r="Y81"/>
      <c r="Z81"/>
      <c r="AA81"/>
      <c r="AB81"/>
      <c r="AC81"/>
      <c r="AD81"/>
      <c r="AE81"/>
      <c r="AF81"/>
      <c r="AG81"/>
      <c r="AH81"/>
      <c r="AI81"/>
      <c r="AJ81"/>
      <c r="AK81"/>
      <c r="AL81"/>
    </row>
    <row r="82" spans="8:38">
      <c r="H82"/>
      <c r="K82"/>
      <c r="L82"/>
      <c r="M82"/>
      <c r="N82"/>
      <c r="O82"/>
      <c r="P82"/>
      <c r="Q82"/>
      <c r="R82"/>
      <c r="S82"/>
      <c r="T82"/>
      <c r="U82"/>
      <c r="V82"/>
      <c r="W82"/>
      <c r="X82"/>
      <c r="Y82"/>
      <c r="Z82"/>
      <c r="AA82"/>
      <c r="AB82"/>
      <c r="AC82"/>
      <c r="AD82"/>
      <c r="AE82"/>
      <c r="AF82"/>
      <c r="AG82"/>
      <c r="AH82"/>
      <c r="AI82"/>
      <c r="AJ82"/>
      <c r="AK82"/>
      <c r="AL82"/>
    </row>
    <row r="83" spans="8:38">
      <c r="H83"/>
      <c r="K83"/>
      <c r="L83"/>
      <c r="M83"/>
      <c r="N83"/>
      <c r="O83"/>
      <c r="P83"/>
      <c r="Q83"/>
      <c r="R83"/>
      <c r="S83"/>
      <c r="T83"/>
      <c r="U83"/>
      <c r="V83"/>
      <c r="W83"/>
      <c r="X83"/>
      <c r="Y83"/>
      <c r="Z83"/>
      <c r="AA83"/>
      <c r="AB83"/>
      <c r="AC83"/>
      <c r="AD83"/>
      <c r="AE83"/>
      <c r="AF83"/>
      <c r="AG83"/>
      <c r="AH83"/>
      <c r="AI83"/>
      <c r="AJ83"/>
      <c r="AK83"/>
      <c r="AL83"/>
    </row>
    <row r="84" spans="8:38">
      <c r="H84"/>
      <c r="K84"/>
      <c r="L84"/>
      <c r="M84"/>
      <c r="N84"/>
      <c r="O84"/>
      <c r="P84"/>
      <c r="Q84"/>
      <c r="R84"/>
      <c r="S84"/>
      <c r="T84"/>
      <c r="U84"/>
      <c r="V84"/>
      <c r="W84"/>
      <c r="X84"/>
      <c r="Y84"/>
      <c r="Z84"/>
      <c r="AA84"/>
      <c r="AB84"/>
      <c r="AC84"/>
      <c r="AD84"/>
      <c r="AE84"/>
      <c r="AF84"/>
      <c r="AG84"/>
      <c r="AH84"/>
      <c r="AI84"/>
      <c r="AJ84"/>
      <c r="AK84"/>
      <c r="AL84"/>
    </row>
    <row r="85" spans="8:38">
      <c r="H85"/>
      <c r="K85"/>
      <c r="L85"/>
      <c r="M85"/>
      <c r="N85"/>
      <c r="O85"/>
      <c r="P85"/>
      <c r="Q85"/>
      <c r="R85"/>
      <c r="S85"/>
      <c r="T85"/>
      <c r="U85"/>
      <c r="V85"/>
      <c r="W85"/>
      <c r="X85"/>
      <c r="Y85"/>
      <c r="Z85"/>
      <c r="AA85"/>
      <c r="AB85"/>
      <c r="AC85"/>
      <c r="AD85"/>
      <c r="AE85"/>
      <c r="AF85"/>
      <c r="AG85"/>
      <c r="AH85"/>
      <c r="AI85"/>
      <c r="AJ85"/>
      <c r="AK85"/>
      <c r="AL85"/>
    </row>
    <row r="86" spans="8:38">
      <c r="H86"/>
      <c r="K86"/>
      <c r="L86"/>
      <c r="M86"/>
      <c r="N86"/>
      <c r="O86"/>
      <c r="P86"/>
      <c r="Q86"/>
      <c r="R86"/>
      <c r="S86"/>
      <c r="T86"/>
      <c r="U86"/>
      <c r="V86"/>
      <c r="W86"/>
      <c r="X86"/>
      <c r="Y86"/>
      <c r="Z86"/>
      <c r="AA86"/>
      <c r="AB86"/>
      <c r="AC86"/>
      <c r="AD86"/>
      <c r="AE86"/>
      <c r="AF86"/>
      <c r="AG86"/>
      <c r="AH86"/>
      <c r="AI86"/>
      <c r="AJ86"/>
      <c r="AK86"/>
      <c r="AL86"/>
    </row>
    <row r="87" spans="8:38">
      <c r="H87"/>
      <c r="K87"/>
      <c r="L87"/>
      <c r="M87"/>
      <c r="N87"/>
      <c r="O87"/>
      <c r="P87"/>
      <c r="Q87"/>
      <c r="R87"/>
      <c r="S87"/>
      <c r="T87"/>
      <c r="U87"/>
      <c r="V87"/>
      <c r="W87"/>
      <c r="X87"/>
      <c r="Y87"/>
      <c r="Z87"/>
      <c r="AA87"/>
      <c r="AB87"/>
      <c r="AC87"/>
      <c r="AD87"/>
      <c r="AE87"/>
      <c r="AF87"/>
      <c r="AG87"/>
      <c r="AH87"/>
      <c r="AI87"/>
      <c r="AJ87"/>
      <c r="AK87"/>
      <c r="AL87"/>
    </row>
    <row r="88" spans="8:38">
      <c r="H88"/>
      <c r="K88"/>
      <c r="L88"/>
      <c r="M88"/>
      <c r="N88"/>
      <c r="O88"/>
      <c r="P88"/>
      <c r="Q88"/>
      <c r="R88"/>
      <c r="S88"/>
      <c r="T88"/>
      <c r="U88"/>
      <c r="V88"/>
      <c r="W88"/>
      <c r="X88"/>
      <c r="Y88"/>
      <c r="Z88"/>
      <c r="AA88"/>
      <c r="AB88"/>
      <c r="AC88"/>
      <c r="AD88"/>
      <c r="AE88"/>
      <c r="AF88"/>
      <c r="AG88"/>
      <c r="AH88"/>
      <c r="AI88"/>
      <c r="AJ88"/>
      <c r="AK88"/>
      <c r="AL88"/>
    </row>
    <row r="89" spans="8:38">
      <c r="H89"/>
      <c r="K89"/>
      <c r="L89"/>
      <c r="M89"/>
      <c r="N89"/>
      <c r="O89"/>
      <c r="P89"/>
      <c r="Q89"/>
      <c r="R89"/>
      <c r="S89"/>
      <c r="T89"/>
      <c r="U89"/>
      <c r="V89"/>
      <c r="W89"/>
      <c r="X89"/>
      <c r="Y89"/>
      <c r="Z89"/>
      <c r="AA89"/>
      <c r="AB89"/>
      <c r="AC89"/>
      <c r="AD89"/>
      <c r="AE89"/>
      <c r="AF89"/>
      <c r="AG89"/>
      <c r="AH89"/>
      <c r="AI89"/>
      <c r="AJ89"/>
      <c r="AK89"/>
      <c r="AL89"/>
    </row>
    <row r="90" spans="8:38">
      <c r="H90"/>
      <c r="K90"/>
      <c r="L90"/>
      <c r="M90"/>
      <c r="N90"/>
      <c r="O90"/>
      <c r="P90"/>
      <c r="Q90"/>
      <c r="R90"/>
      <c r="S90"/>
      <c r="T90"/>
      <c r="U90"/>
      <c r="V90"/>
      <c r="W90"/>
      <c r="X90"/>
      <c r="Y90"/>
      <c r="Z90"/>
      <c r="AA90"/>
      <c r="AB90"/>
      <c r="AC90"/>
      <c r="AD90"/>
      <c r="AE90"/>
      <c r="AF90"/>
      <c r="AG90"/>
      <c r="AH90"/>
      <c r="AI90"/>
      <c r="AJ90"/>
      <c r="AK90"/>
      <c r="AL90"/>
    </row>
    <row r="91" spans="8:38">
      <c r="K91"/>
    </row>
    <row r="92" spans="8:38">
      <c r="K92"/>
    </row>
    <row r="93" spans="8:38">
      <c r="K93"/>
    </row>
    <row r="94" spans="8:38">
      <c r="K94"/>
    </row>
    <row r="95" spans="8:38">
      <c r="K95"/>
    </row>
    <row r="96" spans="8:38">
      <c r="K96"/>
    </row>
    <row r="97" spans="11:11">
      <c r="K97"/>
    </row>
    <row r="98" spans="11:11">
      <c r="K98"/>
    </row>
    <row r="99" spans="11:11">
      <c r="K99"/>
    </row>
    <row r="100" spans="11:11">
      <c r="K100"/>
    </row>
    <row r="101" spans="11:11">
      <c r="K101"/>
    </row>
    <row r="102" spans="11:11">
      <c r="K102"/>
    </row>
    <row r="103" spans="11:11">
      <c r="K103"/>
    </row>
    <row r="104" spans="11:11">
      <c r="K104"/>
    </row>
    <row r="105" spans="11:11">
      <c r="K105"/>
    </row>
    <row r="106" spans="11:11">
      <c r="K106"/>
    </row>
    <row r="107" spans="11:11">
      <c r="K107"/>
    </row>
    <row r="108" spans="11:11">
      <c r="K108"/>
    </row>
    <row r="109" spans="11:11">
      <c r="K109"/>
    </row>
    <row r="783" spans="2:38">
      <c r="B783" s="18"/>
      <c r="C783" s="18"/>
      <c r="D783" s="18"/>
      <c r="E783" s="18"/>
      <c r="F783" s="18"/>
      <c r="G783" s="18"/>
      <c r="H783" s="19"/>
      <c r="I783" s="18"/>
      <c r="J783" s="18"/>
      <c r="K783" s="19"/>
      <c r="L783" s="19"/>
      <c r="M783" s="19"/>
      <c r="N783" s="19"/>
      <c r="O783" s="19"/>
      <c r="P783" s="19"/>
      <c r="Q783" s="19"/>
      <c r="R783" s="19"/>
      <c r="S783" s="19"/>
      <c r="T783" s="19"/>
      <c r="U783" s="19"/>
      <c r="V783" s="19"/>
      <c r="W783" s="19"/>
      <c r="X783" s="19"/>
      <c r="Y783" s="19"/>
      <c r="Z783" s="19"/>
      <c r="AA783" s="19"/>
      <c r="AB783" s="19"/>
      <c r="AC783" s="19"/>
      <c r="AD783" s="19"/>
      <c r="AE783" s="19"/>
      <c r="AF783" s="19"/>
      <c r="AG783" s="19"/>
      <c r="AH783" s="19"/>
      <c r="AI783" s="19"/>
      <c r="AJ783" s="19"/>
      <c r="AK783" s="19"/>
      <c r="AL783" s="19"/>
    </row>
    <row r="925" spans="2:38">
      <c r="B925" s="18"/>
      <c r="C925" s="18"/>
      <c r="D925" s="18"/>
      <c r="E925" s="18"/>
      <c r="F925" s="18"/>
      <c r="G925" s="18"/>
      <c r="H925" s="19"/>
      <c r="I925" s="18"/>
      <c r="J925" s="18"/>
      <c r="K925" s="19"/>
      <c r="L925" s="19"/>
      <c r="M925" s="19"/>
      <c r="N925" s="19"/>
      <c r="O925" s="19"/>
      <c r="P925" s="19"/>
      <c r="Q925" s="19"/>
      <c r="R925" s="19"/>
      <c r="S925" s="19"/>
      <c r="T925" s="19"/>
      <c r="U925" s="19"/>
      <c r="V925" s="19"/>
      <c r="W925" s="19"/>
      <c r="X925" s="19"/>
      <c r="Y925" s="19"/>
      <c r="Z925" s="19"/>
      <c r="AA925" s="19"/>
      <c r="AB925" s="19"/>
      <c r="AC925" s="19"/>
      <c r="AD925" s="19"/>
      <c r="AE925" s="19"/>
      <c r="AF925" s="19"/>
      <c r="AG925" s="19"/>
      <c r="AH925" s="19"/>
      <c r="AI925" s="19"/>
      <c r="AJ925" s="19"/>
      <c r="AK925" s="19"/>
      <c r="AL925" s="19"/>
    </row>
    <row r="1069" spans="2:38">
      <c r="B1069" s="18"/>
      <c r="C1069" s="18"/>
      <c r="D1069" s="18"/>
      <c r="E1069" s="18"/>
      <c r="F1069" s="18"/>
      <c r="G1069" s="18"/>
      <c r="H1069" s="19"/>
      <c r="I1069" s="18"/>
      <c r="J1069" s="18"/>
      <c r="K1069" s="19"/>
      <c r="L1069" s="19"/>
      <c r="M1069" s="19"/>
      <c r="N1069" s="19"/>
      <c r="O1069" s="19"/>
      <c r="P1069" s="19"/>
      <c r="Q1069" s="19"/>
      <c r="R1069" s="19"/>
      <c r="S1069" s="19"/>
      <c r="T1069" s="19"/>
      <c r="U1069" s="19"/>
      <c r="V1069" s="19"/>
      <c r="W1069" s="19"/>
      <c r="X1069" s="19"/>
      <c r="Y1069" s="19"/>
      <c r="Z1069" s="19"/>
      <c r="AA1069" s="19"/>
      <c r="AB1069" s="19"/>
      <c r="AC1069" s="19"/>
      <c r="AD1069" s="19"/>
      <c r="AE1069" s="19"/>
      <c r="AF1069" s="19"/>
      <c r="AG1069" s="19"/>
      <c r="AH1069" s="19"/>
      <c r="AI1069" s="19"/>
      <c r="AJ1069" s="19"/>
      <c r="AK1069" s="19"/>
      <c r="AL1069" s="19"/>
    </row>
    <row r="1412" spans="2:38">
      <c r="B1412" s="18"/>
      <c r="C1412" s="18"/>
      <c r="D1412" s="18"/>
      <c r="E1412" s="18"/>
      <c r="F1412" s="18"/>
      <c r="G1412" s="18"/>
      <c r="H1412" s="19"/>
      <c r="I1412" s="18"/>
      <c r="J1412" s="18"/>
      <c r="K1412" s="19"/>
      <c r="L1412" s="19"/>
      <c r="M1412" s="19"/>
      <c r="N1412" s="19"/>
      <c r="O1412" s="19"/>
      <c r="P1412" s="19"/>
      <c r="Q1412" s="19"/>
      <c r="R1412" s="19"/>
      <c r="S1412" s="19"/>
      <c r="T1412" s="19"/>
      <c r="U1412" s="19"/>
      <c r="V1412" s="19"/>
      <c r="W1412" s="19"/>
      <c r="X1412" s="19"/>
      <c r="Y1412" s="19"/>
      <c r="Z1412" s="19"/>
      <c r="AA1412" s="19"/>
      <c r="AB1412" s="19"/>
      <c r="AC1412" s="19"/>
      <c r="AD1412" s="19"/>
      <c r="AE1412" s="19"/>
      <c r="AF1412" s="19"/>
      <c r="AG1412" s="19"/>
      <c r="AH1412" s="19"/>
      <c r="AI1412" s="19"/>
      <c r="AJ1412" s="19"/>
      <c r="AK1412" s="19"/>
      <c r="AL1412" s="19"/>
    </row>
    <row r="1608" spans="2:38">
      <c r="B1608" s="18"/>
      <c r="C1608" s="18"/>
      <c r="D1608" s="18"/>
      <c r="E1608" s="18"/>
      <c r="F1608" s="18"/>
      <c r="G1608" s="18"/>
      <c r="H1608" s="19"/>
      <c r="I1608" s="18"/>
      <c r="J1608" s="18"/>
      <c r="K1608" s="19"/>
      <c r="L1608" s="19"/>
      <c r="M1608" s="19"/>
      <c r="N1608" s="19"/>
      <c r="O1608" s="19"/>
      <c r="P1608" s="19"/>
      <c r="Q1608" s="19"/>
      <c r="R1608" s="19"/>
      <c r="S1608" s="19"/>
      <c r="T1608" s="19"/>
      <c r="U1608" s="19"/>
      <c r="V1608" s="19"/>
      <c r="W1608" s="19"/>
      <c r="X1608" s="19"/>
      <c r="Y1608" s="19"/>
      <c r="Z1608" s="19"/>
      <c r="AA1608" s="19"/>
      <c r="AB1608" s="19"/>
      <c r="AC1608" s="19"/>
      <c r="AD1608" s="19"/>
      <c r="AE1608" s="19"/>
      <c r="AF1608" s="19"/>
      <c r="AG1608" s="19"/>
      <c r="AH1608" s="19"/>
      <c r="AI1608" s="19"/>
      <c r="AJ1608" s="19"/>
      <c r="AK1608" s="19"/>
      <c r="AL1608" s="19"/>
    </row>
    <row r="2324" spans="2:38">
      <c r="B2324" s="18"/>
      <c r="C2324" s="18"/>
      <c r="D2324" s="18"/>
      <c r="E2324" s="18"/>
      <c r="F2324" s="18"/>
      <c r="G2324" s="18"/>
      <c r="H2324" s="19"/>
      <c r="I2324" s="18"/>
      <c r="J2324" s="18"/>
      <c r="K2324" s="19"/>
      <c r="L2324" s="19"/>
      <c r="M2324" s="19"/>
      <c r="N2324" s="19"/>
      <c r="O2324" s="19"/>
      <c r="P2324" s="19"/>
      <c r="Q2324" s="19"/>
      <c r="R2324" s="19"/>
      <c r="S2324" s="19"/>
      <c r="T2324" s="19"/>
      <c r="U2324" s="19"/>
      <c r="V2324" s="19"/>
      <c r="W2324" s="19"/>
      <c r="X2324" s="19"/>
      <c r="Y2324" s="19"/>
      <c r="Z2324" s="19"/>
      <c r="AA2324" s="19"/>
      <c r="AB2324" s="19"/>
      <c r="AC2324" s="19"/>
      <c r="AD2324" s="19"/>
      <c r="AE2324" s="19"/>
      <c r="AF2324" s="19"/>
      <c r="AG2324" s="19"/>
      <c r="AH2324" s="19"/>
      <c r="AI2324" s="19"/>
      <c r="AJ2324" s="19"/>
      <c r="AK2324" s="19"/>
      <c r="AL2324" s="19"/>
    </row>
    <row r="2625" spans="2:38">
      <c r="B2625" s="18"/>
      <c r="C2625" s="18"/>
      <c r="D2625" s="18"/>
      <c r="E2625" s="18"/>
      <c r="F2625" s="18"/>
      <c r="G2625" s="18"/>
      <c r="H2625" s="19"/>
      <c r="I2625" s="18"/>
      <c r="J2625" s="18"/>
      <c r="K2625" s="19"/>
      <c r="L2625" s="19"/>
      <c r="M2625" s="19"/>
      <c r="N2625" s="19"/>
      <c r="O2625" s="19"/>
      <c r="P2625" s="19"/>
      <c r="Q2625" s="19"/>
      <c r="R2625" s="19"/>
      <c r="S2625" s="19"/>
      <c r="T2625" s="19"/>
      <c r="U2625" s="19"/>
      <c r="V2625" s="19"/>
      <c r="W2625" s="19"/>
      <c r="X2625" s="19"/>
      <c r="Y2625" s="19"/>
      <c r="Z2625" s="19"/>
      <c r="AA2625" s="19"/>
      <c r="AB2625" s="19"/>
      <c r="AC2625" s="19"/>
      <c r="AD2625" s="19"/>
      <c r="AE2625" s="19"/>
      <c r="AF2625" s="19"/>
      <c r="AG2625" s="19"/>
      <c r="AH2625" s="19"/>
      <c r="AI2625" s="19"/>
      <c r="AJ2625" s="19"/>
      <c r="AK2625" s="19"/>
      <c r="AL2625" s="19"/>
    </row>
    <row r="3092" spans="2:38">
      <c r="B3092" s="18"/>
      <c r="C3092" s="18"/>
      <c r="D3092" s="18"/>
      <c r="E3092" s="18"/>
      <c r="F3092" s="18"/>
      <c r="G3092" s="18"/>
      <c r="H3092" s="19"/>
      <c r="I3092" s="18"/>
      <c r="J3092" s="18"/>
      <c r="K3092" s="19"/>
      <c r="L3092" s="19"/>
      <c r="M3092" s="19"/>
      <c r="N3092" s="19"/>
      <c r="O3092" s="19"/>
      <c r="P3092" s="19"/>
      <c r="Q3092" s="19"/>
      <c r="R3092" s="19"/>
      <c r="S3092" s="19"/>
      <c r="T3092" s="19"/>
      <c r="U3092" s="19"/>
      <c r="V3092" s="19"/>
      <c r="W3092" s="19"/>
      <c r="X3092" s="19"/>
      <c r="Y3092" s="19"/>
      <c r="Z3092" s="19"/>
      <c r="AA3092" s="19"/>
      <c r="AB3092" s="19"/>
      <c r="AC3092" s="19"/>
      <c r="AD3092" s="19"/>
      <c r="AE3092" s="19"/>
      <c r="AF3092" s="19"/>
      <c r="AG3092" s="19"/>
      <c r="AH3092" s="19"/>
      <c r="AI3092" s="19"/>
      <c r="AJ3092" s="19"/>
      <c r="AK3092" s="19"/>
      <c r="AL3092" s="19"/>
    </row>
    <row r="3130" spans="2:38">
      <c r="B3130" s="18"/>
      <c r="C3130" s="18"/>
      <c r="D3130" s="18"/>
      <c r="E3130" s="18"/>
      <c r="F3130" s="18"/>
      <c r="G3130" s="18"/>
      <c r="H3130" s="19"/>
      <c r="I3130" s="18"/>
      <c r="J3130" s="18"/>
      <c r="K3130" s="19"/>
      <c r="L3130" s="19"/>
      <c r="M3130" s="19"/>
      <c r="N3130" s="19"/>
      <c r="O3130" s="19"/>
      <c r="P3130" s="19"/>
      <c r="Q3130" s="19"/>
      <c r="R3130" s="19"/>
      <c r="S3130" s="19"/>
      <c r="T3130" s="19"/>
      <c r="U3130" s="19"/>
      <c r="V3130" s="19"/>
      <c r="W3130" s="19"/>
      <c r="X3130" s="19"/>
      <c r="Y3130" s="19"/>
      <c r="Z3130" s="19"/>
      <c r="AA3130" s="19"/>
      <c r="AB3130" s="19"/>
      <c r="AC3130" s="19"/>
      <c r="AD3130" s="19"/>
      <c r="AE3130" s="19"/>
      <c r="AF3130" s="19"/>
      <c r="AG3130" s="19"/>
      <c r="AH3130" s="19"/>
      <c r="AI3130" s="19"/>
      <c r="AJ3130" s="19"/>
      <c r="AK3130" s="19"/>
      <c r="AL3130" s="19"/>
    </row>
  </sheetData>
  <mergeCells count="48">
    <mergeCell ref="AJ5:AJ6"/>
    <mergeCell ref="AK5:AK6"/>
    <mergeCell ref="A7:A36"/>
    <mergeCell ref="A37:A47"/>
    <mergeCell ref="A48:B48"/>
    <mergeCell ref="X5:X6"/>
    <mergeCell ref="Y5:Y6"/>
    <mergeCell ref="AC5:AC6"/>
    <mergeCell ref="AD5:AD6"/>
    <mergeCell ref="AE5:AE6"/>
    <mergeCell ref="AI5:AI6"/>
    <mergeCell ref="AB4:AB6"/>
    <mergeCell ref="AF4:AF6"/>
    <mergeCell ref="AG4:AG6"/>
    <mergeCell ref="AH4:AH6"/>
    <mergeCell ref="D4:D6"/>
    <mergeCell ref="AL4:AL6"/>
    <mergeCell ref="E5:E6"/>
    <mergeCell ref="F5:F6"/>
    <mergeCell ref="G5:G6"/>
    <mergeCell ref="K5:K6"/>
    <mergeCell ref="L5:L6"/>
    <mergeCell ref="P4:P6"/>
    <mergeCell ref="T4:T6"/>
    <mergeCell ref="U4:U6"/>
    <mergeCell ref="V4:V6"/>
    <mergeCell ref="Z4:Z6"/>
    <mergeCell ref="AA4:AA6"/>
    <mergeCell ref="Q5:Q6"/>
    <mergeCell ref="R5:R6"/>
    <mergeCell ref="S5:S6"/>
    <mergeCell ref="W5:W6"/>
    <mergeCell ref="AH1:AL1"/>
    <mergeCell ref="A3:A6"/>
    <mergeCell ref="B3:B6"/>
    <mergeCell ref="C3:H3"/>
    <mergeCell ref="I3:N3"/>
    <mergeCell ref="O3:T3"/>
    <mergeCell ref="U3:Z3"/>
    <mergeCell ref="AA3:AF3"/>
    <mergeCell ref="AG3:AL3"/>
    <mergeCell ref="C4:C6"/>
    <mergeCell ref="H4:H6"/>
    <mergeCell ref="I4:I6"/>
    <mergeCell ref="J4:J6"/>
    <mergeCell ref="N4:N6"/>
    <mergeCell ref="O4:O6"/>
    <mergeCell ref="M5:M6"/>
  </mergeCells>
  <phoneticPr fontId="3"/>
  <pageMargins left="0.46" right="0.21" top="0.41" bottom="0.24" header="0.21" footer="0.19"/>
  <pageSetup paperSize="8"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（7）委託面積</vt:lpstr>
    </vt:vector>
  </TitlesOfParts>
  <Company>alic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tabuchi</dc:creator>
  <cp:lastModifiedBy>ichimaru</cp:lastModifiedBy>
  <cp:lastPrinted>2012-05-24T07:24:14Z</cp:lastPrinted>
  <dcterms:created xsi:type="dcterms:W3CDTF">2008-07-30T07:26:04Z</dcterms:created>
  <dcterms:modified xsi:type="dcterms:W3CDTF">2012-05-30T01:47:17Z</dcterms:modified>
</cp:coreProperties>
</file>