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45" tabRatio="820" activeTab="0"/>
  </bookViews>
  <sheets>
    <sheet name="表紙" sheetId="1" r:id="rId1"/>
    <sheet name="概要" sheetId="2" r:id="rId2"/>
    <sheet name="２総括表" sheetId="3" r:id="rId3"/>
    <sheet name="３供給数量" sheetId="4" r:id="rId4"/>
    <sheet name="４供給容量別供給数量" sheetId="5" r:id="rId5"/>
    <sheet name="５学校別数量" sheetId="6" r:id="rId6"/>
    <sheet name="６包装形態別供給数量" sheetId="7" r:id="rId7"/>
    <sheet name="７供給校数（第２学期）" sheetId="8" r:id="rId8"/>
    <sheet name="８供給人員" sheetId="9" r:id="rId9"/>
  </sheets>
  <definedNames>
    <definedName name="_xlnm.Print_Area" localSheetId="2">'２総括表'!$B$2:$M$37</definedName>
    <definedName name="_xlnm.Print_Area" localSheetId="3">'３供給数量'!$A$1:$F$63</definedName>
    <definedName name="_xlnm.Print_Area" localSheetId="4">'４供給容量別供給数量'!$A$1:$I$61</definedName>
    <definedName name="_xlnm.Print_Area" localSheetId="5">'５学校別数量'!$B$2:$H$65</definedName>
    <definedName name="_xlnm.Print_Area" localSheetId="6">'６包装形態別供給数量'!$A$1:$F$61</definedName>
    <definedName name="_xlnm.Print_Area" localSheetId="7">'７供給校数（第２学期）'!$A$1:$H$60</definedName>
    <definedName name="_xlnm.Print_Area" localSheetId="8">'８供給人員'!$B$2:$I$61</definedName>
    <definedName name="_xlnm.Print_Area" localSheetId="1">'概要'!$B$2:$L$18</definedName>
    <definedName name="_xlnm.Print_Area" localSheetId="0">'表紙'!$A$2:$J$31</definedName>
  </definedNames>
  <calcPr fullCalcOnLoad="1"/>
</workbook>
</file>

<file path=xl/sharedStrings.xml><?xml version="1.0" encoding="utf-8"?>
<sst xmlns="http://schemas.openxmlformats.org/spreadsheetml/2006/main" count="598" uniqueCount="190">
  <si>
    <t>単位：本</t>
  </si>
  <si>
    <t>小　学　校</t>
  </si>
  <si>
    <t>中　学　校</t>
  </si>
  <si>
    <t>夜　間　高　校</t>
  </si>
  <si>
    <t>計</t>
  </si>
  <si>
    <t>北　海　道</t>
  </si>
  <si>
    <t>青　森</t>
  </si>
  <si>
    <t>岩　手</t>
  </si>
  <si>
    <t>東</t>
  </si>
  <si>
    <t>宮　城</t>
  </si>
  <si>
    <t>秋　田</t>
  </si>
  <si>
    <t>北</t>
  </si>
  <si>
    <t>山　形</t>
  </si>
  <si>
    <t>福　島</t>
  </si>
  <si>
    <t>小　計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</si>
  <si>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</si>
  <si>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</si>
  <si>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</si>
  <si>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</si>
  <si>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</si>
  <si>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</si>
  <si>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</si>
  <si>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</si>
  <si>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</si>
  <si>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長　野</t>
  </si>
  <si>
    <t>静　岡</t>
  </si>
  <si>
    <t>新　潟</t>
  </si>
  <si>
    <t>富　山</t>
  </si>
  <si>
    <t>石　川</t>
  </si>
  <si>
    <t>陸</t>
  </si>
  <si>
    <t>福　井</t>
  </si>
  <si>
    <t>岐　阜</t>
  </si>
  <si>
    <t>愛　知</t>
  </si>
  <si>
    <t>海</t>
  </si>
  <si>
    <t>三　重</t>
  </si>
  <si>
    <t>滋　賀</t>
  </si>
  <si>
    <t>近</t>
  </si>
  <si>
    <t>京　都</t>
  </si>
  <si>
    <t>大　阪</t>
  </si>
  <si>
    <t>兵　庫</t>
  </si>
  <si>
    <t>奈　良</t>
  </si>
  <si>
    <t>畿</t>
  </si>
  <si>
    <t>和歌山</t>
  </si>
  <si>
    <t>鳥　取</t>
  </si>
  <si>
    <t>中</t>
  </si>
  <si>
    <t>島　根</t>
  </si>
  <si>
    <t>岡　山</t>
  </si>
  <si>
    <t>国</t>
  </si>
  <si>
    <t>広　島</t>
  </si>
  <si>
    <t>山　口</t>
  </si>
  <si>
    <t>徳　島</t>
  </si>
  <si>
    <t>四</t>
  </si>
  <si>
    <t>香　川</t>
  </si>
  <si>
    <t>愛　媛</t>
  </si>
  <si>
    <t>高　知</t>
  </si>
  <si>
    <t>福　岡</t>
  </si>
  <si>
    <t>佐　賀</t>
  </si>
  <si>
    <t>九</t>
  </si>
  <si>
    <t>長　崎</t>
  </si>
  <si>
    <t>熊　本</t>
  </si>
  <si>
    <t>大　分</t>
  </si>
  <si>
    <t>州</t>
  </si>
  <si>
    <t>宮　崎</t>
  </si>
  <si>
    <t>鹿児島</t>
  </si>
  <si>
    <t>沖　縄</t>
  </si>
  <si>
    <t>総　　計</t>
  </si>
  <si>
    <t>キロリットル</t>
  </si>
  <si>
    <t>構成比（％）</t>
  </si>
  <si>
    <t>前年比（％）</t>
  </si>
  <si>
    <t>キロリットルの数字は、換算の際の四捨五入の関係で必ずしも計と一致しない。</t>
  </si>
  <si>
    <t>５．　学校種別供給数量</t>
  </si>
  <si>
    <t>特別支援学校</t>
  </si>
  <si>
    <t>数量は、200cc換算本数</t>
  </si>
  <si>
    <t>単位：人</t>
  </si>
  <si>
    <t>小学校</t>
  </si>
  <si>
    <t>中学校</t>
  </si>
  <si>
    <t>夜間高校</t>
  </si>
  <si>
    <t>キロリットル換算：200cc換算本数÷5,000</t>
  </si>
  <si>
    <t>前年度実績数量との対比(%)</t>
  </si>
  <si>
    <t>キロリットル</t>
  </si>
  <si>
    <t>３．　供給数量</t>
  </si>
  <si>
    <t>-</t>
  </si>
  <si>
    <t>-</t>
  </si>
  <si>
    <t>４．　供給容量別供給数量</t>
  </si>
  <si>
    <t>全乳形態（200cc換算）</t>
  </si>
  <si>
    <t>全乳形態以外</t>
  </si>
  <si>
    <t>200cc</t>
  </si>
  <si>
    <t>250cc</t>
  </si>
  <si>
    <t>300cc</t>
  </si>
  <si>
    <t>調理用</t>
  </si>
  <si>
    <t>島　根</t>
  </si>
  <si>
    <t>６．　包装形態別供給数量</t>
  </si>
  <si>
    <t>単位：ＫＬ</t>
  </si>
  <si>
    <t>び　ん　装</t>
  </si>
  <si>
    <t>紙　容　器</t>
  </si>
  <si>
    <t>そ　の　他</t>
  </si>
  <si>
    <t>　千　葉　</t>
  </si>
  <si>
    <t>　神奈川　</t>
  </si>
  <si>
    <t xml:space="preserve">   新　潟　</t>
  </si>
  <si>
    <t xml:space="preserve">   富　山　</t>
  </si>
  <si>
    <t>　大　阪　</t>
  </si>
  <si>
    <t>小　　計</t>
  </si>
  <si>
    <t>　沖　　縄</t>
  </si>
  <si>
    <t>総　　計</t>
  </si>
  <si>
    <t>構成比（％）</t>
  </si>
  <si>
    <t>四捨五入の関係で、計は必ずしも一致しない。</t>
  </si>
  <si>
    <t>７．　供給校数（第２学期）</t>
  </si>
  <si>
    <t>単位：校</t>
  </si>
  <si>
    <t>青　森</t>
  </si>
  <si>
    <t>目　　　　　次</t>
  </si>
  <si>
    <t xml:space="preserve"> ２　総　括　表</t>
  </si>
  <si>
    <t xml:space="preserve"> ３　供給数量</t>
  </si>
  <si>
    <t xml:space="preserve"> ４　供給容量別供給数量</t>
  </si>
  <si>
    <t xml:space="preserve"> ５　学校種別供給数量</t>
  </si>
  <si>
    <t xml:space="preserve"> ６　包装形態別供給数量</t>
  </si>
  <si>
    <t xml:space="preserve"> ８　供給人員</t>
  </si>
  <si>
    <t>独立行政法人農畜産業振興機構</t>
  </si>
  <si>
    <t>　　</t>
  </si>
  <si>
    <t>（１）供給数量(200cc換算本数)</t>
  </si>
  <si>
    <t>（2）供給容量別供給数量</t>
  </si>
  <si>
    <t>（3）学校種別供給数量</t>
  </si>
  <si>
    <t>（4）包装形態別供給数量</t>
  </si>
  <si>
    <t>（6）供給人員（児童生徒及び教職員の総供給人員）</t>
  </si>
  <si>
    <t>【メモ】</t>
  </si>
  <si>
    <t>本概況の供給量の中には、２００ｃｃ換算していない、実本数の全乳形態以外の分も含めている。</t>
  </si>
  <si>
    <t>　　　２．　総括表</t>
  </si>
  <si>
    <t>区　　　分</t>
  </si>
  <si>
    <t>対前年比</t>
  </si>
  <si>
    <t>普及率</t>
  </si>
  <si>
    <t>備　　　考</t>
  </si>
  <si>
    <t>（％）</t>
  </si>
  <si>
    <t>（200cc換算本）</t>
  </si>
  <si>
    <t>（ＫＬ）</t>
  </si>
  <si>
    <t>牛乳換算係数</t>
  </si>
  <si>
    <t>（１）学期別</t>
  </si>
  <si>
    <t>第１学期</t>
  </si>
  <si>
    <t>　　KL=200CC換算本÷5,000</t>
  </si>
  <si>
    <t>第２学期</t>
  </si>
  <si>
    <t>(１Ｌ未満四捨五入）</t>
  </si>
  <si>
    <t>第３学期</t>
  </si>
  <si>
    <t>-</t>
  </si>
  <si>
    <t>（２）包装形態別</t>
  </si>
  <si>
    <t>びん装</t>
  </si>
  <si>
    <t>紙容器</t>
  </si>
  <si>
    <t>その他</t>
  </si>
  <si>
    <t>（校）</t>
  </si>
  <si>
    <t>（１）小学校</t>
  </si>
  <si>
    <t>（２）中学校</t>
  </si>
  <si>
    <t>（３）夜間高校</t>
  </si>
  <si>
    <t>（４）特別支援学校</t>
  </si>
  <si>
    <t>３　供給人員</t>
  </si>
  <si>
    <t>（人）</t>
  </si>
  <si>
    <t>４　学校種別供給数量</t>
  </si>
  <si>
    <t>（本）</t>
  </si>
  <si>
    <t>注：200㏄換算本</t>
  </si>
  <si>
    <t>５　供給価格</t>
  </si>
  <si>
    <t>（円）</t>
  </si>
  <si>
    <t>注：競争原理に基づいて決定された</t>
  </si>
  <si>
    <t>供給価格の単純平均価格。</t>
  </si>
  <si>
    <t>　　　ただし、夜間高校については、各都道府県からの聞き取りによる。</t>
  </si>
  <si>
    <t>全乳形態以外を含む</t>
  </si>
  <si>
    <t>（7）供給価格</t>
  </si>
  <si>
    <t>※業界紙にも送付する。新着情報にも乗せる</t>
  </si>
  <si>
    <t>農政局にもお知らせする？？</t>
  </si>
  <si>
    <t>全乳形態以外　島根・・コーヒー牛乳・フルーツ牛乳、茨城・・コーヒー牛乳　青森・・コーヒー牛乳</t>
  </si>
  <si>
    <t>８．　供給人員（第２学期）</t>
  </si>
  <si>
    <t>数　量（200cc換算本数：本）</t>
  </si>
  <si>
    <t>平成24年度</t>
  </si>
  <si>
    <t>１　供給数量　　　　</t>
  </si>
  <si>
    <t>２　供給校数</t>
  </si>
  <si>
    <t>（5）供給校数</t>
  </si>
  <si>
    <t xml:space="preserve"> ７　供給校数</t>
  </si>
  <si>
    <t>総学校数　注１,２</t>
  </si>
  <si>
    <t>総児童生徒及び教職員数　注１,２</t>
  </si>
  <si>
    <t>総児童生徒数</t>
  </si>
  <si>
    <t>注１：２供給校数、３供給人員は第２学期の実績を使用。</t>
  </si>
  <si>
    <t>平成２５年度学校給食用牛乳供給事業概況</t>
  </si>
  <si>
    <t xml:space="preserve"> １　平成２５年度学校給食用牛乳供給事業概要</t>
  </si>
  <si>
    <t>平成２６年８月</t>
  </si>
  <si>
    <t>平成25年度</t>
  </si>
  <si>
    <t>１．　平成２５年度学校給食用牛乳供給事業概要　</t>
  </si>
  <si>
    <t>　供給数量は、1,814,475千本（362,895ＫＬ）で、前年度の供給数量、1,843,061千本に対し98.4％であった。また、学期別の供給割合は、１学期35.7％、２学期39.5％、３学期24.8％であった。</t>
  </si>
  <si>
    <t>　学校種別の供給数量の割合は、小学校69.7％、中学校28.2％、夜間高校0.3％、特別支援学校1.8％であった。</t>
  </si>
  <si>
    <t>　包装形態別の供給数量の割合は、びん装24.0％、紙容器75.9％、その他0.1％であった。</t>
  </si>
  <si>
    <t>注２：総学校数、総児童生徒及び教職員数は、文部科学省の平成25年度学校基本調査を使用。</t>
  </si>
  <si>
    <t>　供給校数は、第２学期でみると30,355校になり、前年比99.1％であった。学校種別の前年比は、小学校98.3％、中学校100.6％、夜間高校98.1％、特別支援学校103.6％であった。また、総学校数（文部科学省「学校基本調査」及び機構調べ）に対する実施校の割合は、小学校94.4％、中学校85.0％、夜間高校69.8％、特別支援学校88.4％で、全体では90.8％であった。</t>
  </si>
  <si>
    <t>　供給人員は、第２学期でみると9,960,173人となり、前年比98.7％であった。学校種別の前年比は、小学校98.1％、中学校99.7％、夜間高校108.2％、特別支援学校101.5％であった。また、総児童生徒及び教職員数（文部科学省「学校基本調査」及び機構調べ）に対する供給人員の割合は、小学校96.3％、中学校76.9％、夜間高校40.6％、特別支援学校86.3％で、全体では89.1％であった。</t>
  </si>
  <si>
    <t>　学校給食用牛乳の全国平均価格は、200cc当たり44円52銭であった。</t>
  </si>
  <si>
    <t>　学校給食用牛乳供給対策要綱（昭和３９年８月３１日付け文体給第２６５号、３９畜Ａ第５４２１号文部農林両事務次官通知）及び学校給食用牛乳供給対策要領（平成１５年９月３０日付け１５生畜第２８６５号農林水産省生産局長通知）に基づき実施した平成２５年度学校給食用牛乳供給事業概要は以下のとおり。</t>
  </si>
  <si>
    <t>　飲用牛乳（全乳形態）の容量別供給数量の割合は、200ccが98.0％、250ccが0.7％、300ccが0.3％、調理用が1.0％であった。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</si>
</sst>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0_);[Red]\(0\)"/>
    <numFmt numFmtId="186" formatCode="0_);\(0\)"/>
    <numFmt numFmtId="187" formatCode="0_ ;[Red]\-0\ "/>
    <numFmt numFmtId="188" formatCode="0.0000"/>
    <numFmt numFmtId="189" formatCode="0.000"/>
    <numFmt numFmtId="190" formatCode="0.0"/>
    <numFmt numFmtId="191" formatCode="#,###"/>
    <numFmt numFmtId="192" formatCode="0.0_ "/>
    <numFmt numFmtId="193" formatCode="#,##0_ "/>
    <numFmt numFmtId="194" formatCode="0.0_);[Red]\(0.0\)"/>
    <numFmt numFmtId="195" formatCode="0.00_ "/>
    <numFmt numFmtId="196" formatCode="#,##0.00_);\(#,##0.00\)"/>
    <numFmt numFmtId="197" formatCode="#,##0.00_ "/>
    <numFmt numFmtId="198" formatCode="0.00_);[Red]\(0.00\)"/>
    <numFmt numFmtId="199" formatCode="#,##0.0_ "/>
    <numFmt numFmtId="200" formatCode="#,##0.0"/>
    <numFmt numFmtId="201" formatCode="#,###.00"/>
    <numFmt numFmtId="202" formatCode="\(#,###.00\)"/>
    <numFmt numFmtId="203" formatCode="#,##0.00_);[Red]\(#,##0.00\)"/>
    <numFmt numFmtId="204" formatCode="_(* #,##0.0_);_(* \(#,##0.0\);_(* &quot;-&quot;_);_(@_)"/>
    <numFmt numFmtId="205" formatCode="_(* #,##0.00_);_(* \(#,##0.00\);_(* &quot;-&quot;_);_(@_)"/>
    <numFmt numFmtId="206" formatCode="#,##0_);[Red]\(#,##0\)"/>
    <numFmt numFmtId="207" formatCode="#,##0;[Red]#,##0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.000000_);_(* \(#,##0.000000\);_(* &quot;-&quot;_);_(@_)"/>
    <numFmt numFmtId="212" formatCode="0.0%"/>
    <numFmt numFmtId="213" formatCode="0.000%"/>
    <numFmt numFmtId="214" formatCode="0.0000%"/>
    <numFmt numFmtId="215" formatCode="0.00000%"/>
    <numFmt numFmtId="216" formatCode="0.00000_ "/>
    <numFmt numFmtId="217" formatCode="_ * #,##0.0_ ;_ * \-#,##0.0_ ;_ * &quot;-&quot;?_ ;_ @_ "/>
    <numFmt numFmtId="218" formatCode="0.00000000"/>
    <numFmt numFmtId="219" formatCode="0.0000000"/>
    <numFmt numFmtId="220" formatCode="0.000000"/>
    <numFmt numFmtId="221" formatCode="0.00000"/>
    <numFmt numFmtId="222" formatCode="#,##0.00_ ;[Red]\-#,##0.00\ "/>
    <numFmt numFmtId="223" formatCode="#,##0.000"/>
    <numFmt numFmtId="224" formatCode="0.0000_);[Red]\(0.0000\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_ "/>
    <numFmt numFmtId="230" formatCode="#,##0.0_);\(#,##0.0\)"/>
    <numFmt numFmtId="231" formatCode="#,##0.000_);\(#,##0.000\)"/>
    <numFmt numFmtId="232" formatCode="&quot;¥&quot;#,##0_);[Red]\(&quot;¥&quot;#,##0\)"/>
    <numFmt numFmtId="233" formatCode="0.0000000_ "/>
    <numFmt numFmtId="234" formatCode="0.000000_ "/>
    <numFmt numFmtId="235" formatCode="0.0000_ "/>
    <numFmt numFmtId="236" formatCode="0.000_ "/>
    <numFmt numFmtId="237" formatCode="_ * #,##0.0_ ;_ * \-#,##0.0_ ;_ * &quot;-&quot;??_ ;_ @_ "/>
    <numFmt numFmtId="238" formatCode="#,##0.0000000000_ 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HG丸ｺﾞｼｯｸM-PRO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2"/>
      <name val="明朝"/>
      <family val="1"/>
    </font>
    <font>
      <sz val="11"/>
      <color indexed="60"/>
      <name val="ＭＳ ゴシック"/>
      <family val="3"/>
    </font>
    <font>
      <sz val="11"/>
      <color indexed="8"/>
      <name val="ＭＳ ゴシック"/>
      <family val="3"/>
    </font>
    <font>
      <sz val="11"/>
      <color rgb="FFC00000"/>
      <name val="ＭＳ ゴシック"/>
      <family val="3"/>
    </font>
    <font>
      <sz val="11"/>
      <color theme="1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medium"/>
      <top style="dotted"/>
      <bottom style="dotted"/>
    </border>
    <border>
      <left style="dotted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4" fontId="23" fillId="0" borderId="16" xfId="0" applyNumberFormat="1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vertical="center"/>
    </xf>
    <xf numFmtId="4" fontId="23" fillId="0" borderId="22" xfId="0" applyNumberFormat="1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4" fontId="23" fillId="0" borderId="16" xfId="49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centerContinuous" vertical="center"/>
    </xf>
    <xf numFmtId="0" fontId="23" fillId="0" borderId="25" xfId="0" applyFont="1" applyFill="1" applyBorder="1" applyAlignment="1">
      <alignment horizontal="centerContinuous" vertical="center"/>
    </xf>
    <xf numFmtId="4" fontId="23" fillId="0" borderId="23" xfId="49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93" fontId="23" fillId="0" borderId="23" xfId="49" applyNumberFormat="1" applyFont="1" applyFill="1" applyBorder="1" applyAlignment="1">
      <alignment vertical="center"/>
    </xf>
    <xf numFmtId="193" fontId="23" fillId="0" borderId="16" xfId="49" applyNumberFormat="1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190" fontId="23" fillId="0" borderId="26" xfId="0" applyNumberFormat="1" applyFont="1" applyFill="1" applyBorder="1" applyAlignment="1">
      <alignment horizontal="centerContinuous" vertical="center"/>
    </xf>
    <xf numFmtId="190" fontId="23" fillId="0" borderId="27" xfId="0" applyNumberFormat="1" applyFont="1" applyFill="1" applyBorder="1" applyAlignment="1">
      <alignment horizontal="centerContinuous" vertical="center"/>
    </xf>
    <xf numFmtId="190" fontId="23" fillId="0" borderId="16" xfId="0" applyNumberFormat="1" applyFont="1" applyFill="1" applyBorder="1" applyAlignment="1">
      <alignment vertical="center"/>
    </xf>
    <xf numFmtId="190" fontId="23" fillId="0" borderId="28" xfId="0" applyNumberFormat="1" applyFont="1" applyFill="1" applyBorder="1" applyAlignment="1">
      <alignment vertical="center"/>
    </xf>
    <xf numFmtId="200" fontId="23" fillId="0" borderId="18" xfId="0" applyNumberFormat="1" applyFont="1" applyFill="1" applyBorder="1" applyAlignment="1">
      <alignment vertical="center"/>
    </xf>
    <xf numFmtId="190" fontId="23" fillId="0" borderId="29" xfId="0" applyNumberFormat="1" applyFont="1" applyFill="1" applyBorder="1" applyAlignment="1">
      <alignment horizontal="centerContinuous" vertical="center"/>
    </xf>
    <xf numFmtId="190" fontId="23" fillId="0" borderId="30" xfId="0" applyNumberFormat="1" applyFont="1" applyFill="1" applyBorder="1" applyAlignment="1">
      <alignment horizontal="centerContinuous" vertical="center"/>
    </xf>
    <xf numFmtId="190" fontId="23" fillId="0" borderId="31" xfId="0" applyNumberFormat="1" applyFont="1" applyFill="1" applyBorder="1" applyAlignment="1">
      <alignment vertical="center"/>
    </xf>
    <xf numFmtId="190" fontId="23" fillId="0" borderId="32" xfId="0" applyNumberFormat="1" applyFont="1" applyFill="1" applyBorder="1" applyAlignment="1">
      <alignment vertical="center"/>
    </xf>
    <xf numFmtId="190" fontId="23" fillId="0" borderId="31" xfId="0" applyNumberFormat="1" applyFont="1" applyFill="1" applyBorder="1" applyAlignment="1">
      <alignment horizontal="right" vertical="center"/>
    </xf>
    <xf numFmtId="200" fontId="23" fillId="0" borderId="33" xfId="0" applyNumberFormat="1" applyFont="1" applyFill="1" applyBorder="1" applyAlignment="1">
      <alignment vertical="center"/>
    </xf>
    <xf numFmtId="190" fontId="23" fillId="0" borderId="0" xfId="0" applyNumberFormat="1" applyFont="1" applyFill="1" applyAlignment="1">
      <alignment vertical="center"/>
    </xf>
    <xf numFmtId="4" fontId="23" fillId="0" borderId="34" xfId="0" applyNumberFormat="1" applyFont="1" applyFill="1" applyBorder="1" applyAlignment="1">
      <alignment vertical="center"/>
    </xf>
    <xf numFmtId="4" fontId="23" fillId="0" borderId="0" xfId="49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181" fontId="23" fillId="0" borderId="0" xfId="49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181" fontId="24" fillId="0" borderId="0" xfId="49" applyFont="1" applyFill="1" applyAlignment="1">
      <alignment/>
    </xf>
    <xf numFmtId="181" fontId="23" fillId="0" borderId="0" xfId="49" applyFont="1" applyFill="1" applyAlignment="1">
      <alignment horizontal="right"/>
    </xf>
    <xf numFmtId="0" fontId="23" fillId="0" borderId="35" xfId="0" applyFont="1" applyFill="1" applyBorder="1" applyAlignment="1">
      <alignment/>
    </xf>
    <xf numFmtId="0" fontId="23" fillId="0" borderId="36" xfId="0" applyFont="1" applyFill="1" applyBorder="1" applyAlignment="1">
      <alignment vertical="center"/>
    </xf>
    <xf numFmtId="181" fontId="23" fillId="0" borderId="37" xfId="49" applyFont="1" applyFill="1" applyBorder="1" applyAlignment="1">
      <alignment horizontal="center" vertical="center"/>
    </xf>
    <xf numFmtId="181" fontId="23" fillId="0" borderId="38" xfId="49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vertical="center"/>
    </xf>
    <xf numFmtId="3" fontId="23" fillId="0" borderId="17" xfId="0" applyNumberFormat="1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3" fontId="23" fillId="0" borderId="17" xfId="49" applyNumberFormat="1" applyFont="1" applyFill="1" applyBorder="1" applyAlignment="1">
      <alignment vertical="center"/>
    </xf>
    <xf numFmtId="194" fontId="23" fillId="0" borderId="26" xfId="0" applyNumberFormat="1" applyFont="1" applyFill="1" applyBorder="1" applyAlignment="1">
      <alignment horizontal="centerContinuous" vertical="center"/>
    </xf>
    <xf numFmtId="194" fontId="23" fillId="0" borderId="27" xfId="0" applyNumberFormat="1" applyFont="1" applyFill="1" applyBorder="1" applyAlignment="1">
      <alignment horizontal="centerContinuous" vertical="center"/>
    </xf>
    <xf numFmtId="204" fontId="23" fillId="0" borderId="16" xfId="49" applyNumberFormat="1" applyFont="1" applyFill="1" applyBorder="1" applyAlignment="1">
      <alignment vertical="center"/>
    </xf>
    <xf numFmtId="194" fontId="23" fillId="0" borderId="0" xfId="49" applyNumberFormat="1" applyFont="1" applyFill="1" applyAlignment="1">
      <alignment/>
    </xf>
    <xf numFmtId="194" fontId="23" fillId="0" borderId="0" xfId="0" applyNumberFormat="1" applyFont="1" applyFill="1" applyAlignment="1">
      <alignment/>
    </xf>
    <xf numFmtId="194" fontId="23" fillId="0" borderId="29" xfId="0" applyNumberFormat="1" applyFont="1" applyFill="1" applyBorder="1" applyAlignment="1">
      <alignment horizontal="centerContinuous" vertical="center"/>
    </xf>
    <xf numFmtId="194" fontId="23" fillId="0" borderId="30" xfId="0" applyNumberFormat="1" applyFont="1" applyFill="1" applyBorder="1" applyAlignment="1">
      <alignment horizontal="centerContinuous" vertical="center"/>
    </xf>
    <xf numFmtId="204" fontId="23" fillId="0" borderId="31" xfId="49" applyNumberFormat="1" applyFont="1" applyFill="1" applyBorder="1" applyAlignment="1">
      <alignment vertical="center"/>
    </xf>
    <xf numFmtId="204" fontId="23" fillId="0" borderId="33" xfId="49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193" fontId="23" fillId="0" borderId="0" xfId="49" applyNumberFormat="1" applyFont="1" applyFill="1" applyBorder="1" applyAlignment="1">
      <alignment vertical="center"/>
    </xf>
    <xf numFmtId="190" fontId="23" fillId="0" borderId="33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Continuous" vertical="center"/>
    </xf>
    <xf numFmtId="190" fontId="23" fillId="0" borderId="29" xfId="0" applyNumberFormat="1" applyFont="1" applyBorder="1" applyAlignment="1">
      <alignment horizontal="centerContinuous" vertical="center"/>
    </xf>
    <xf numFmtId="4" fontId="23" fillId="0" borderId="39" xfId="49" applyNumberFormat="1" applyFont="1" applyFill="1" applyBorder="1" applyAlignment="1">
      <alignment vertical="center"/>
    </xf>
    <xf numFmtId="0" fontId="23" fillId="0" borderId="25" xfId="0" applyFont="1" applyBorder="1" applyAlignment="1">
      <alignment horizontal="centerContinuous" vertical="center"/>
    </xf>
    <xf numFmtId="0" fontId="23" fillId="0" borderId="24" xfId="0" applyFont="1" applyBorder="1" applyAlignment="1">
      <alignment horizontal="centerContinuous" vertical="center"/>
    </xf>
    <xf numFmtId="4" fontId="23" fillId="0" borderId="17" xfId="49" applyNumberFormat="1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3" fontId="23" fillId="0" borderId="20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Continuous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90" fontId="23" fillId="0" borderId="18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212" fontId="23" fillId="0" borderId="0" xfId="42" applyNumberFormat="1" applyFont="1" applyFill="1" applyAlignment="1">
      <alignment vertical="center"/>
    </xf>
    <xf numFmtId="212" fontId="23" fillId="0" borderId="0" xfId="0" applyNumberFormat="1" applyFont="1" applyFill="1" applyAlignment="1">
      <alignment vertical="center"/>
    </xf>
    <xf numFmtId="4" fontId="23" fillId="0" borderId="39" xfId="0" applyNumberFormat="1" applyFont="1" applyFill="1" applyBorder="1" applyAlignment="1">
      <alignment vertical="center"/>
    </xf>
    <xf numFmtId="4" fontId="23" fillId="0" borderId="40" xfId="0" applyNumberFormat="1" applyFont="1" applyFill="1" applyBorder="1" applyAlignment="1">
      <alignment vertical="center"/>
    </xf>
    <xf numFmtId="4" fontId="23" fillId="0" borderId="41" xfId="0" applyNumberFormat="1" applyFont="1" applyFill="1" applyBorder="1" applyAlignment="1">
      <alignment vertical="center"/>
    </xf>
    <xf numFmtId="181" fontId="24" fillId="0" borderId="0" xfId="49" applyNumberFormat="1" applyFont="1" applyFill="1" applyAlignment="1">
      <alignment vertical="center"/>
    </xf>
    <xf numFmtId="181" fontId="23" fillId="0" borderId="0" xfId="49" applyNumberFormat="1" applyFont="1" applyAlignment="1">
      <alignment vertical="center"/>
    </xf>
    <xf numFmtId="181" fontId="23" fillId="0" borderId="0" xfId="49" applyNumberFormat="1" applyFont="1" applyFill="1" applyAlignment="1">
      <alignment vertical="center"/>
    </xf>
    <xf numFmtId="181" fontId="23" fillId="0" borderId="0" xfId="49" applyNumberFormat="1" applyFont="1" applyFill="1" applyAlignment="1">
      <alignment horizontal="right" vertical="center"/>
    </xf>
    <xf numFmtId="181" fontId="23" fillId="0" borderId="42" xfId="49" applyNumberFormat="1" applyFont="1" applyBorder="1" applyAlignment="1">
      <alignment horizontal="center" vertical="center"/>
    </xf>
    <xf numFmtId="181" fontId="23" fillId="0" borderId="12" xfId="49" applyNumberFormat="1" applyFont="1" applyFill="1" applyBorder="1" applyAlignment="1">
      <alignment horizontal="center" vertical="center"/>
    </xf>
    <xf numFmtId="181" fontId="23" fillId="0" borderId="12" xfId="49" applyNumberFormat="1" applyFont="1" applyBorder="1" applyAlignment="1">
      <alignment horizontal="center" vertical="center"/>
    </xf>
    <xf numFmtId="181" fontId="23" fillId="0" borderId="13" xfId="49" applyNumberFormat="1" applyFont="1" applyBorder="1" applyAlignment="1">
      <alignment horizontal="center" vertical="center"/>
    </xf>
    <xf numFmtId="181" fontId="23" fillId="0" borderId="16" xfId="49" applyNumberFormat="1" applyFont="1" applyBorder="1" applyAlignment="1">
      <alignment vertical="center"/>
    </xf>
    <xf numFmtId="181" fontId="23" fillId="0" borderId="18" xfId="49" applyNumberFormat="1" applyFont="1" applyBorder="1" applyAlignment="1">
      <alignment vertical="center"/>
    </xf>
    <xf numFmtId="181" fontId="23" fillId="0" borderId="0" xfId="49" applyNumberFormat="1" applyFont="1" applyFill="1" applyBorder="1" applyAlignment="1">
      <alignment vertical="center"/>
    </xf>
    <xf numFmtId="181" fontId="23" fillId="0" borderId="20" xfId="49" applyNumberFormat="1" applyFont="1" applyFill="1" applyBorder="1" applyAlignment="1">
      <alignment vertical="center"/>
    </xf>
    <xf numFmtId="181" fontId="23" fillId="0" borderId="20" xfId="49" applyNumberFormat="1" applyFont="1" applyBorder="1" applyAlignment="1">
      <alignment vertical="center"/>
    </xf>
    <xf numFmtId="181" fontId="23" fillId="0" borderId="22" xfId="49" applyNumberFormat="1" applyFont="1" applyBorder="1" applyAlignment="1">
      <alignment vertical="center"/>
    </xf>
    <xf numFmtId="181" fontId="23" fillId="0" borderId="22" xfId="49" applyNumberFormat="1" applyFont="1" applyFill="1" applyBorder="1" applyAlignment="1">
      <alignment vertical="center"/>
    </xf>
    <xf numFmtId="181" fontId="23" fillId="0" borderId="16" xfId="49" applyNumberFormat="1" applyFont="1" applyFill="1" applyBorder="1" applyAlignment="1">
      <alignment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181" fontId="23" fillId="0" borderId="18" xfId="49" applyNumberFormat="1" applyFont="1" applyFill="1" applyBorder="1" applyAlignment="1">
      <alignment vertical="center"/>
    </xf>
    <xf numFmtId="192" fontId="23" fillId="0" borderId="31" xfId="42" applyNumberFormat="1" applyFont="1" applyFill="1" applyBorder="1" applyAlignment="1">
      <alignment vertical="center"/>
    </xf>
    <xf numFmtId="181" fontId="23" fillId="0" borderId="0" xfId="49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90" fontId="23" fillId="0" borderId="0" xfId="0" applyNumberFormat="1" applyFont="1" applyFill="1" applyBorder="1" applyAlignment="1">
      <alignment vertical="center"/>
    </xf>
    <xf numFmtId="190" fontId="23" fillId="0" borderId="0" xfId="0" applyNumberFormat="1" applyFont="1" applyFill="1" applyBorder="1" applyAlignment="1">
      <alignment horizontal="centerContinuous" vertical="center"/>
    </xf>
    <xf numFmtId="0" fontId="23" fillId="0" borderId="36" xfId="0" applyFont="1" applyFill="1" applyBorder="1" applyAlignment="1">
      <alignment/>
    </xf>
    <xf numFmtId="181" fontId="23" fillId="0" borderId="18" xfId="49" applyFont="1" applyFill="1" applyBorder="1" applyAlignment="1">
      <alignment/>
    </xf>
    <xf numFmtId="181" fontId="23" fillId="0" borderId="22" xfId="49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81" fontId="23" fillId="0" borderId="41" xfId="49" applyFont="1" applyFill="1" applyBorder="1" applyAlignment="1">
      <alignment/>
    </xf>
    <xf numFmtId="0" fontId="23" fillId="0" borderId="25" xfId="0" applyFont="1" applyFill="1" applyBorder="1" applyAlignment="1">
      <alignment horizontal="centerContinuous"/>
    </xf>
    <xf numFmtId="194" fontId="23" fillId="0" borderId="27" xfId="0" applyNumberFormat="1" applyFont="1" applyFill="1" applyBorder="1" applyAlignment="1">
      <alignment horizontal="centerContinuous"/>
    </xf>
    <xf numFmtId="194" fontId="23" fillId="0" borderId="16" xfId="49" applyNumberFormat="1" applyFont="1" applyFill="1" applyBorder="1" applyAlignment="1">
      <alignment/>
    </xf>
    <xf numFmtId="194" fontId="23" fillId="0" borderId="40" xfId="49" applyNumberFormat="1" applyFont="1" applyFill="1" applyBorder="1" applyAlignment="1">
      <alignment/>
    </xf>
    <xf numFmtId="194" fontId="23" fillId="0" borderId="30" xfId="0" applyNumberFormat="1" applyFont="1" applyFill="1" applyBorder="1" applyAlignment="1">
      <alignment horizontal="centerContinuous"/>
    </xf>
    <xf numFmtId="181" fontId="23" fillId="0" borderId="40" xfId="49" applyFont="1" applyFill="1" applyBorder="1" applyAlignment="1">
      <alignment/>
    </xf>
    <xf numFmtId="181" fontId="23" fillId="0" borderId="23" xfId="49" applyNumberFormat="1" applyFont="1" applyBorder="1" applyAlignment="1">
      <alignment vertical="center"/>
    </xf>
    <xf numFmtId="181" fontId="23" fillId="0" borderId="41" xfId="49" applyNumberFormat="1" applyFont="1" applyBorder="1" applyAlignment="1">
      <alignment vertical="center"/>
    </xf>
    <xf numFmtId="181" fontId="23" fillId="0" borderId="47" xfId="49" applyNumberFormat="1" applyFont="1" applyBorder="1" applyAlignment="1">
      <alignment vertical="center"/>
    </xf>
    <xf numFmtId="181" fontId="23" fillId="0" borderId="40" xfId="49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/>
    </xf>
    <xf numFmtId="190" fontId="24" fillId="0" borderId="0" xfId="0" applyNumberFormat="1" applyFont="1" applyFill="1" applyAlignment="1">
      <alignment vertical="center"/>
    </xf>
    <xf numFmtId="190" fontId="23" fillId="0" borderId="42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vertical="center"/>
    </xf>
    <xf numFmtId="190" fontId="23" fillId="0" borderId="23" xfId="0" applyNumberFormat="1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Continuous" vertical="center"/>
    </xf>
    <xf numFmtId="0" fontId="23" fillId="0" borderId="28" xfId="0" applyFont="1" applyFill="1" applyBorder="1" applyAlignment="1">
      <alignment horizontal="center" vertical="center"/>
    </xf>
    <xf numFmtId="190" fontId="23" fillId="0" borderId="2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44" xfId="0" applyFont="1" applyFill="1" applyBorder="1" applyAlignment="1">
      <alignment horizontal="centerContinuous" vertical="center"/>
    </xf>
    <xf numFmtId="203" fontId="23" fillId="0" borderId="21" xfId="0" applyNumberFormat="1" applyFont="1" applyFill="1" applyBorder="1" applyAlignment="1">
      <alignment vertical="center"/>
    </xf>
    <xf numFmtId="181" fontId="23" fillId="0" borderId="21" xfId="49" applyFont="1" applyFill="1" applyBorder="1" applyAlignment="1">
      <alignment horizontal="right" vertical="center"/>
    </xf>
    <xf numFmtId="190" fontId="23" fillId="0" borderId="21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03" fontId="23" fillId="0" borderId="21" xfId="49" applyNumberFormat="1" applyFont="1" applyFill="1" applyBorder="1" applyAlignment="1">
      <alignment horizontal="right" vertical="center"/>
    </xf>
    <xf numFmtId="181" fontId="23" fillId="0" borderId="21" xfId="49" applyFont="1" applyFill="1" applyBorder="1" applyAlignment="1">
      <alignment vertical="center"/>
    </xf>
    <xf numFmtId="203" fontId="23" fillId="0" borderId="39" xfId="49" applyNumberFormat="1" applyFont="1" applyFill="1" applyBorder="1" applyAlignment="1">
      <alignment horizontal="right" vertical="center"/>
    </xf>
    <xf numFmtId="190" fontId="23" fillId="0" borderId="39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right" vertical="center"/>
    </xf>
    <xf numFmtId="181" fontId="23" fillId="0" borderId="28" xfId="49" applyFont="1" applyFill="1" applyBorder="1" applyAlignment="1">
      <alignment vertical="center"/>
    </xf>
    <xf numFmtId="3" fontId="23" fillId="0" borderId="28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181" fontId="23" fillId="0" borderId="0" xfId="49" applyFont="1" applyFill="1" applyBorder="1" applyAlignment="1">
      <alignment vertical="center"/>
    </xf>
    <xf numFmtId="0" fontId="23" fillId="0" borderId="52" xfId="0" applyFont="1" applyFill="1" applyBorder="1" applyAlignment="1">
      <alignment horizontal="center" vertical="center"/>
    </xf>
    <xf numFmtId="181" fontId="23" fillId="0" borderId="53" xfId="49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181" fontId="23" fillId="0" borderId="53" xfId="49" applyFont="1" applyFill="1" applyBorder="1" applyAlignment="1">
      <alignment horizontal="right" vertical="center"/>
    </xf>
    <xf numFmtId="181" fontId="23" fillId="0" borderId="48" xfId="49" applyFont="1" applyFill="1" applyBorder="1" applyAlignment="1">
      <alignment horizontal="right" vertical="center"/>
    </xf>
    <xf numFmtId="193" fontId="23" fillId="0" borderId="55" xfId="0" applyNumberFormat="1" applyFont="1" applyFill="1" applyBorder="1" applyAlignment="1">
      <alignment vertical="center"/>
    </xf>
    <xf numFmtId="203" fontId="23" fillId="0" borderId="28" xfId="0" applyNumberFormat="1" applyFont="1" applyFill="1" applyBorder="1" applyAlignment="1">
      <alignment vertical="center"/>
    </xf>
    <xf numFmtId="4" fontId="23" fillId="0" borderId="28" xfId="49" applyNumberFormat="1" applyFont="1" applyFill="1" applyBorder="1" applyAlignment="1">
      <alignment vertical="center"/>
    </xf>
    <xf numFmtId="4" fontId="23" fillId="0" borderId="21" xfId="49" applyNumberFormat="1" applyFont="1" applyFill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" vertical="center"/>
    </xf>
    <xf numFmtId="181" fontId="23" fillId="0" borderId="58" xfId="49" applyFont="1" applyFill="1" applyBorder="1" applyAlignment="1">
      <alignment horizontal="right" vertical="center"/>
    </xf>
    <xf numFmtId="203" fontId="23" fillId="0" borderId="58" xfId="49" applyNumberFormat="1" applyFont="1" applyFill="1" applyBorder="1" applyAlignment="1">
      <alignment horizontal="right" vertical="center"/>
    </xf>
    <xf numFmtId="196" fontId="23" fillId="0" borderId="58" xfId="49" applyNumberFormat="1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194" fontId="23" fillId="0" borderId="0" xfId="0" applyNumberFormat="1" applyFont="1" applyFill="1" applyAlignment="1">
      <alignment vertical="center"/>
    </xf>
    <xf numFmtId="181" fontId="23" fillId="0" borderId="20" xfId="49" applyNumberFormat="1" applyFont="1" applyFill="1" applyBorder="1" applyAlignment="1">
      <alignment horizontal="right" vertical="center"/>
    </xf>
    <xf numFmtId="181" fontId="23" fillId="0" borderId="20" xfId="49" applyNumberFormat="1" applyFont="1" applyBorder="1" applyAlignment="1">
      <alignment horizontal="right" vertical="center"/>
    </xf>
    <xf numFmtId="181" fontId="23" fillId="0" borderId="21" xfId="49" applyNumberFormat="1" applyFont="1" applyBorder="1" applyAlignment="1">
      <alignment horizontal="right" vertical="center"/>
    </xf>
    <xf numFmtId="181" fontId="23" fillId="0" borderId="16" xfId="49" applyNumberFormat="1" applyFont="1" applyFill="1" applyBorder="1" applyAlignment="1">
      <alignment horizontal="right" vertical="center"/>
    </xf>
    <xf numFmtId="181" fontId="23" fillId="0" borderId="60" xfId="49" applyNumberFormat="1" applyFont="1" applyBorder="1" applyAlignment="1">
      <alignment vertical="center"/>
    </xf>
    <xf numFmtId="181" fontId="23" fillId="0" borderId="44" xfId="49" applyNumberFormat="1" applyFont="1" applyBorder="1" applyAlignment="1">
      <alignment vertical="center"/>
    </xf>
    <xf numFmtId="181" fontId="23" fillId="0" borderId="15" xfId="49" applyNumberFormat="1" applyFont="1" applyBorder="1" applyAlignment="1">
      <alignment vertical="center"/>
    </xf>
    <xf numFmtId="181" fontId="23" fillId="0" borderId="61" xfId="49" applyNumberFormat="1" applyFont="1" applyBorder="1" applyAlignment="1">
      <alignment vertical="center"/>
    </xf>
    <xf numFmtId="190" fontId="23" fillId="0" borderId="33" xfId="0" applyNumberFormat="1" applyFont="1" applyFill="1" applyBorder="1" applyAlignment="1">
      <alignment vertical="center"/>
    </xf>
    <xf numFmtId="190" fontId="26" fillId="0" borderId="19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 vertical="center"/>
    </xf>
    <xf numFmtId="3" fontId="26" fillId="0" borderId="17" xfId="0" applyNumberFormat="1" applyFont="1" applyFill="1" applyBorder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200" fontId="26" fillId="0" borderId="21" xfId="0" applyNumberFormat="1" applyFont="1" applyFill="1" applyBorder="1" applyAlignment="1">
      <alignment vertical="center"/>
    </xf>
    <xf numFmtId="4" fontId="26" fillId="0" borderId="16" xfId="0" applyNumberFormat="1" applyFont="1" applyFill="1" applyBorder="1" applyAlignment="1">
      <alignment vertical="center"/>
    </xf>
    <xf numFmtId="4" fontId="26" fillId="0" borderId="17" xfId="0" applyNumberFormat="1" applyFont="1" applyFill="1" applyBorder="1" applyAlignment="1">
      <alignment vertical="center"/>
    </xf>
    <xf numFmtId="4" fontId="26" fillId="0" borderId="20" xfId="0" applyNumberFormat="1" applyFont="1" applyFill="1" applyBorder="1" applyAlignment="1">
      <alignment vertical="center"/>
    </xf>
    <xf numFmtId="4" fontId="26" fillId="0" borderId="21" xfId="0" applyNumberFormat="1" applyFont="1" applyFill="1" applyBorder="1" applyAlignment="1">
      <alignment vertical="center"/>
    </xf>
    <xf numFmtId="4" fontId="26" fillId="0" borderId="20" xfId="0" applyNumberFormat="1" applyFont="1" applyFill="1" applyBorder="1" applyAlignment="1" quotePrefix="1">
      <alignment vertical="center"/>
    </xf>
    <xf numFmtId="181" fontId="23" fillId="0" borderId="47" xfId="49" applyNumberFormat="1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horizontal="right" vertical="center"/>
    </xf>
    <xf numFmtId="181" fontId="23" fillId="0" borderId="51" xfId="49" applyFont="1" applyFill="1" applyBorder="1" applyAlignment="1">
      <alignment vertical="center"/>
    </xf>
    <xf numFmtId="0" fontId="23" fillId="0" borderId="47" xfId="0" applyFont="1" applyFill="1" applyBorder="1" applyAlignment="1">
      <alignment horizontal="center" vertical="center"/>
    </xf>
    <xf numFmtId="203" fontId="35" fillId="0" borderId="21" xfId="0" applyNumberFormat="1" applyFont="1" applyFill="1" applyBorder="1" applyAlignment="1">
      <alignment vertical="center"/>
    </xf>
    <xf numFmtId="181" fontId="35" fillId="0" borderId="28" xfId="49" applyFont="1" applyFill="1" applyBorder="1" applyAlignment="1">
      <alignment vertical="center"/>
    </xf>
    <xf numFmtId="181" fontId="35" fillId="0" borderId="21" xfId="49" applyFont="1" applyFill="1" applyBorder="1" applyAlignment="1">
      <alignment vertical="center"/>
    </xf>
    <xf numFmtId="181" fontId="35" fillId="0" borderId="21" xfId="49" applyFont="1" applyFill="1" applyBorder="1" applyAlignment="1">
      <alignment horizontal="right" vertical="center"/>
    </xf>
    <xf numFmtId="181" fontId="35" fillId="0" borderId="22" xfId="49" applyNumberFormat="1" applyFont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3" fontId="35" fillId="0" borderId="20" xfId="0" applyNumberFormat="1" applyFont="1" applyFill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181" fontId="35" fillId="0" borderId="22" xfId="49" applyFont="1" applyFill="1" applyBorder="1" applyAlignment="1">
      <alignment/>
    </xf>
    <xf numFmtId="181" fontId="35" fillId="0" borderId="41" xfId="49" applyNumberFormat="1" applyFont="1" applyBorder="1" applyAlignment="1">
      <alignment vertical="center"/>
    </xf>
    <xf numFmtId="181" fontId="35" fillId="0" borderId="39" xfId="49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23" fillId="0" borderId="48" xfId="0" applyNumberFormat="1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centerContinuous" vertical="center"/>
    </xf>
    <xf numFmtId="181" fontId="35" fillId="0" borderId="20" xfId="49" applyNumberFormat="1" applyFont="1" applyFill="1" applyBorder="1" applyAlignment="1">
      <alignment vertical="center"/>
    </xf>
    <xf numFmtId="3" fontId="23" fillId="0" borderId="40" xfId="0" applyNumberFormat="1" applyFont="1" applyFill="1" applyBorder="1" applyAlignment="1">
      <alignment vertical="center"/>
    </xf>
    <xf numFmtId="3" fontId="23" fillId="0" borderId="41" xfId="0" applyNumberFormat="1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192" fontId="23" fillId="0" borderId="32" xfId="49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Continuous"/>
    </xf>
    <xf numFmtId="4" fontId="23" fillId="0" borderId="20" xfId="0" applyNumberFormat="1" applyFont="1" applyFill="1" applyBorder="1" applyAlignment="1">
      <alignment vertical="center"/>
    </xf>
    <xf numFmtId="4" fontId="23" fillId="0" borderId="51" xfId="0" applyNumberFormat="1" applyFont="1" applyFill="1" applyBorder="1" applyAlignment="1">
      <alignment vertical="center"/>
    </xf>
    <xf numFmtId="4" fontId="23" fillId="0" borderId="19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81" fontId="26" fillId="0" borderId="21" xfId="49" applyFont="1" applyFill="1" applyBorder="1" applyAlignment="1">
      <alignment vertical="center"/>
    </xf>
    <xf numFmtId="4" fontId="23" fillId="0" borderId="60" xfId="0" applyNumberFormat="1" applyFont="1" applyFill="1" applyBorder="1" applyAlignment="1">
      <alignment vertical="center"/>
    </xf>
    <xf numFmtId="181" fontId="35" fillId="0" borderId="0" xfId="49" applyFont="1" applyFill="1" applyBorder="1" applyAlignment="1">
      <alignment vertical="center"/>
    </xf>
    <xf numFmtId="181" fontId="24" fillId="0" borderId="0" xfId="49" applyFont="1" applyFill="1" applyAlignment="1">
      <alignment vertical="center"/>
    </xf>
    <xf numFmtId="181" fontId="23" fillId="0" borderId="62" xfId="49" applyFont="1" applyFill="1" applyBorder="1" applyAlignment="1">
      <alignment horizontal="center"/>
    </xf>
    <xf numFmtId="181" fontId="23" fillId="0" borderId="38" xfId="49" applyFont="1" applyFill="1" applyBorder="1" applyAlignment="1">
      <alignment horizontal="center"/>
    </xf>
    <xf numFmtId="194" fontId="23" fillId="0" borderId="26" xfId="0" applyNumberFormat="1" applyFont="1" applyFill="1" applyBorder="1" applyAlignment="1">
      <alignment horizontal="centerContinuous"/>
    </xf>
    <xf numFmtId="194" fontId="23" fillId="0" borderId="29" xfId="0" applyNumberFormat="1" applyFont="1" applyFill="1" applyBorder="1" applyAlignment="1">
      <alignment horizontal="centerContinuous"/>
    </xf>
    <xf numFmtId="194" fontId="23" fillId="0" borderId="31" xfId="49" applyNumberFormat="1" applyFont="1" applyFill="1" applyBorder="1" applyAlignment="1">
      <alignment/>
    </xf>
    <xf numFmtId="194" fontId="23" fillId="0" borderId="33" xfId="49" applyNumberFormat="1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24" fillId="0" borderId="0" xfId="0" applyFont="1" applyFill="1" applyAlignment="1">
      <alignment vertical="center"/>
    </xf>
    <xf numFmtId="0" fontId="23" fillId="0" borderId="34" xfId="0" applyFont="1" applyFill="1" applyBorder="1" applyAlignment="1">
      <alignment horizontal="left" vertical="center" wrapText="1"/>
    </xf>
    <xf numFmtId="19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185" fontId="23" fillId="0" borderId="12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190" fontId="23" fillId="0" borderId="13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" fontId="23" fillId="0" borderId="42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23" fillId="0" borderId="42" xfId="0" applyFont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" fontId="23" fillId="0" borderId="62" xfId="0" applyNumberFormat="1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81" fontId="24" fillId="0" borderId="0" xfId="49" applyNumberFormat="1" applyFont="1" applyFill="1" applyAlignment="1">
      <alignment horizontal="left" vertical="center"/>
    </xf>
    <xf numFmtId="0" fontId="23" fillId="0" borderId="6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212" fontId="23" fillId="0" borderId="18" xfId="42" applyNumberFormat="1" applyFont="1" applyFill="1" applyBorder="1" applyAlignment="1">
      <alignment vertical="center"/>
    </xf>
    <xf numFmtId="212" fontId="23" fillId="0" borderId="40" xfId="42" applyNumberFormat="1" applyFont="1" applyBorder="1" applyAlignment="1">
      <alignment vertical="center"/>
    </xf>
    <xf numFmtId="212" fontId="23" fillId="0" borderId="22" xfId="42" applyNumberFormat="1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212" fontId="23" fillId="0" borderId="41" xfId="42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212" fontId="23" fillId="0" borderId="18" xfId="42" applyNumberFormat="1" applyFont="1" applyBorder="1" applyAlignment="1">
      <alignment vertical="center"/>
    </xf>
    <xf numFmtId="212" fontId="23" fillId="0" borderId="22" xfId="42" applyNumberFormat="1" applyFont="1" applyFill="1" applyBorder="1" applyAlignment="1">
      <alignment vertical="center"/>
    </xf>
    <xf numFmtId="3" fontId="23" fillId="0" borderId="16" xfId="49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SheetLayoutView="70" workbookViewId="0" topLeftCell="A1">
      <selection activeCell="C23" sqref="C23"/>
    </sheetView>
  </sheetViews>
  <sheetFormatPr defaultColWidth="8.796875" defaultRowHeight="14.25"/>
  <cols>
    <col min="1" max="1" width="3" style="68" customWidth="1"/>
    <col min="2" max="2" width="6" style="68" customWidth="1"/>
    <col min="3" max="6" width="9" style="68" customWidth="1"/>
    <col min="7" max="7" width="8" style="68" customWidth="1"/>
    <col min="8" max="8" width="10" style="68" customWidth="1"/>
    <col min="9" max="9" width="6.09765625" style="68" customWidth="1"/>
    <col min="10" max="10" width="7.59765625" style="68" customWidth="1"/>
    <col min="11" max="16384" width="9" style="68" customWidth="1"/>
  </cols>
  <sheetData>
    <row r="2" ht="25.5" customHeight="1">
      <c r="B2" s="143"/>
    </row>
    <row r="3" ht="25.5" customHeight="1">
      <c r="B3" s="143"/>
    </row>
    <row r="4" ht="25.5" customHeight="1">
      <c r="B4" s="143"/>
    </row>
    <row r="5" spans="1:10" ht="26.25" customHeight="1">
      <c r="A5" s="261" t="s">
        <v>176</v>
      </c>
      <c r="B5" s="261"/>
      <c r="C5" s="262"/>
      <c r="D5" s="262"/>
      <c r="E5" s="262"/>
      <c r="F5" s="262"/>
      <c r="G5" s="262"/>
      <c r="H5" s="261"/>
      <c r="I5" s="262"/>
      <c r="J5" s="262"/>
    </row>
    <row r="6" spans="1:8" ht="24" customHeight="1">
      <c r="A6" s="1"/>
      <c r="B6" s="249"/>
      <c r="H6" s="1"/>
    </row>
    <row r="7" spans="1:10" ht="29.25" customHeight="1">
      <c r="A7" s="1"/>
      <c r="B7" s="263" t="s">
        <v>178</v>
      </c>
      <c r="C7" s="264"/>
      <c r="D7" s="264"/>
      <c r="E7" s="264"/>
      <c r="F7" s="264"/>
      <c r="G7" s="264"/>
      <c r="H7" s="264"/>
      <c r="I7" s="264"/>
      <c r="J7" s="264"/>
    </row>
    <row r="8" spans="1:2" ht="20.25" customHeight="1">
      <c r="A8" s="1"/>
      <c r="B8" s="249"/>
    </row>
    <row r="9" spans="1:10" ht="17.25">
      <c r="A9" s="265" t="s">
        <v>109</v>
      </c>
      <c r="B9" s="265"/>
      <c r="C9" s="266"/>
      <c r="D9" s="266"/>
      <c r="E9" s="266"/>
      <c r="F9" s="266"/>
      <c r="G9" s="266"/>
      <c r="H9" s="266"/>
      <c r="I9" s="266"/>
      <c r="J9" s="266"/>
    </row>
    <row r="10" spans="1:2" ht="24" customHeight="1">
      <c r="A10" s="1"/>
      <c r="B10" s="249"/>
    </row>
    <row r="11" spans="1:2" s="144" customFormat="1" ht="17.25">
      <c r="A11" s="250"/>
      <c r="B11" s="250" t="s">
        <v>177</v>
      </c>
    </row>
    <row r="12" spans="1:2" s="144" customFormat="1" ht="24.75" customHeight="1">
      <c r="A12" s="250"/>
      <c r="B12" s="250"/>
    </row>
    <row r="13" spans="1:2" s="144" customFormat="1" ht="17.25">
      <c r="A13" s="250"/>
      <c r="B13" s="250" t="s">
        <v>110</v>
      </c>
    </row>
    <row r="14" spans="1:2" s="144" customFormat="1" ht="24.75" customHeight="1">
      <c r="A14" s="250"/>
      <c r="B14" s="250"/>
    </row>
    <row r="15" spans="1:2" s="144" customFormat="1" ht="17.25">
      <c r="A15" s="250"/>
      <c r="B15" s="250" t="s">
        <v>111</v>
      </c>
    </row>
    <row r="16" spans="1:2" s="144" customFormat="1" ht="24.75" customHeight="1">
      <c r="A16" s="250"/>
      <c r="B16" s="250"/>
    </row>
    <row r="17" spans="1:2" s="144" customFormat="1" ht="17.25">
      <c r="A17" s="250"/>
      <c r="B17" s="250" t="s">
        <v>112</v>
      </c>
    </row>
    <row r="18" spans="1:2" s="144" customFormat="1" ht="24.75" customHeight="1">
      <c r="A18" s="250"/>
      <c r="B18" s="250"/>
    </row>
    <row r="19" spans="1:2" s="144" customFormat="1" ht="17.25">
      <c r="A19" s="250"/>
      <c r="B19" s="250" t="s">
        <v>113</v>
      </c>
    </row>
    <row r="20" spans="1:2" s="144" customFormat="1" ht="24.75" customHeight="1">
      <c r="A20" s="250"/>
      <c r="B20" s="250"/>
    </row>
    <row r="21" spans="1:2" s="144" customFormat="1" ht="17.25">
      <c r="A21" s="250"/>
      <c r="B21" s="250" t="s">
        <v>114</v>
      </c>
    </row>
    <row r="22" spans="1:2" s="144" customFormat="1" ht="24.75" customHeight="1">
      <c r="A22" s="250"/>
      <c r="B22" s="250"/>
    </row>
    <row r="23" spans="1:2" s="144" customFormat="1" ht="17.25">
      <c r="A23" s="250"/>
      <c r="B23" s="250" t="s">
        <v>171</v>
      </c>
    </row>
    <row r="24" spans="1:2" s="144" customFormat="1" ht="24.75" customHeight="1">
      <c r="A24" s="250"/>
      <c r="B24" s="250"/>
    </row>
    <row r="25" spans="1:2" s="144" customFormat="1" ht="17.25">
      <c r="A25" s="250"/>
      <c r="B25" s="250" t="s">
        <v>115</v>
      </c>
    </row>
    <row r="26" spans="1:2" ht="19.5" customHeight="1">
      <c r="A26" s="1"/>
      <c r="B26" s="249"/>
    </row>
    <row r="27" spans="1:2" ht="19.5" customHeight="1">
      <c r="A27" s="1"/>
      <c r="B27" s="249"/>
    </row>
    <row r="28" spans="1:2" ht="19.5" customHeight="1">
      <c r="A28" s="1"/>
      <c r="B28" s="249"/>
    </row>
    <row r="29" spans="1:2" ht="19.5" customHeight="1">
      <c r="A29" s="1"/>
      <c r="B29" s="249"/>
    </row>
    <row r="30" spans="1:2" ht="19.5" customHeight="1">
      <c r="A30" s="1"/>
      <c r="B30" s="249"/>
    </row>
    <row r="31" spans="1:10" ht="24">
      <c r="A31" s="261" t="s">
        <v>116</v>
      </c>
      <c r="B31" s="261"/>
      <c r="C31" s="262"/>
      <c r="D31" s="262"/>
      <c r="E31" s="262"/>
      <c r="F31" s="262"/>
      <c r="G31" s="262"/>
      <c r="H31" s="262"/>
      <c r="I31" s="262"/>
      <c r="J31" s="262"/>
    </row>
    <row r="32" spans="1:2" ht="13.5">
      <c r="A32" s="1"/>
      <c r="B32" s="1"/>
    </row>
    <row r="33" spans="1:2" ht="13.5">
      <c r="A33" s="1"/>
      <c r="B33" s="1"/>
    </row>
    <row r="34" spans="1:2" ht="13.5">
      <c r="A34" s="1"/>
      <c r="B34" s="1" t="s">
        <v>162</v>
      </c>
    </row>
    <row r="35" spans="1:2" ht="13.5">
      <c r="A35" s="1"/>
      <c r="B35" s="1" t="s">
        <v>163</v>
      </c>
    </row>
    <row r="36" spans="1:2" ht="13.5">
      <c r="A36" s="1"/>
      <c r="B36" s="1"/>
    </row>
    <row r="37" spans="1:7" ht="13.5">
      <c r="A37" s="1"/>
      <c r="B37" s="1"/>
      <c r="G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7" ht="13.5">
      <c r="A41" s="1"/>
      <c r="B41" s="1"/>
      <c r="C41" s="1"/>
      <c r="D41" s="1"/>
      <c r="E41" s="1"/>
      <c r="F41" s="1"/>
      <c r="G41" s="1"/>
    </row>
    <row r="42" spans="1:2" ht="13.5">
      <c r="A42" s="1"/>
      <c r="B42" s="1"/>
    </row>
    <row r="43" spans="1:2" ht="13.5">
      <c r="A43" s="1"/>
      <c r="B43" s="1"/>
    </row>
    <row r="44" spans="1:2" ht="13.5">
      <c r="A44" s="1"/>
      <c r="B44" s="1"/>
    </row>
    <row r="45" spans="1:2" ht="13.5">
      <c r="A45" s="1"/>
      <c r="B45" s="1"/>
    </row>
    <row r="46" spans="1:2" ht="13.5">
      <c r="A46" s="1"/>
      <c r="B46" s="1"/>
    </row>
    <row r="47" spans="1:2" ht="13.5">
      <c r="A47" s="1"/>
      <c r="B47" s="1"/>
    </row>
    <row r="48" spans="1:2" ht="13.5">
      <c r="A48" s="1"/>
      <c r="B48" s="1"/>
    </row>
    <row r="49" spans="1:2" ht="13.5">
      <c r="A49" s="1"/>
      <c r="B49" s="1"/>
    </row>
    <row r="50" spans="1:2" ht="13.5">
      <c r="A50" s="1"/>
      <c r="B50" s="1"/>
    </row>
    <row r="51" spans="1:2" ht="13.5">
      <c r="A51" s="1"/>
      <c r="B51" s="1"/>
    </row>
    <row r="52" spans="1:2" ht="13.5">
      <c r="A52" s="1"/>
      <c r="B52" s="1"/>
    </row>
    <row r="53" spans="1:2" ht="13.5">
      <c r="A53" s="1"/>
      <c r="B53" s="1"/>
    </row>
    <row r="54" spans="1:2" ht="13.5">
      <c r="A54" s="1"/>
      <c r="B54" s="1"/>
    </row>
    <row r="55" spans="1:2" ht="13.5">
      <c r="A55" s="1"/>
      <c r="B55" s="1"/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</sheetData>
  <sheetProtection/>
  <mergeCells count="4">
    <mergeCell ref="A5:J5"/>
    <mergeCell ref="B7:J7"/>
    <mergeCell ref="A9:J9"/>
    <mergeCell ref="A31:J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8"/>
  <sheetViews>
    <sheetView zoomScaleSheetLayoutView="100" workbookViewId="0" topLeftCell="A1">
      <selection activeCell="C23" sqref="C23"/>
    </sheetView>
  </sheetViews>
  <sheetFormatPr defaultColWidth="8.796875" defaultRowHeight="14.25"/>
  <cols>
    <col min="1" max="1" width="9" style="145" customWidth="1"/>
    <col min="2" max="3" width="3.59765625" style="145" customWidth="1"/>
    <col min="4" max="4" width="10.3984375" style="145" customWidth="1"/>
    <col min="5" max="5" width="9" style="145" customWidth="1"/>
    <col min="6" max="6" width="11.19921875" style="145" customWidth="1"/>
    <col min="7" max="7" width="9" style="145" customWidth="1"/>
    <col min="8" max="8" width="10.8984375" style="145" customWidth="1"/>
    <col min="9" max="9" width="9" style="145" customWidth="1"/>
    <col min="10" max="10" width="12.59765625" style="145" customWidth="1"/>
    <col min="11" max="11" width="10.59765625" style="145" customWidth="1"/>
    <col min="12" max="12" width="17.8984375" style="145" customWidth="1"/>
    <col min="13" max="16384" width="9" style="145" customWidth="1"/>
  </cols>
  <sheetData>
    <row r="2" spans="2:12" ht="24.75" customHeight="1">
      <c r="B2" s="267" t="s">
        <v>180</v>
      </c>
      <c r="C2" s="267"/>
      <c r="D2" s="268"/>
      <c r="E2" s="268"/>
      <c r="F2" s="268"/>
      <c r="G2" s="268"/>
      <c r="H2" s="268"/>
      <c r="I2" s="268"/>
      <c r="J2" s="268"/>
      <c r="K2" s="268"/>
      <c r="L2" s="268"/>
    </row>
    <row r="3" spans="4:12" ht="61.5" customHeight="1">
      <c r="D3" s="269" t="s">
        <v>188</v>
      </c>
      <c r="E3" s="269"/>
      <c r="F3" s="269"/>
      <c r="G3" s="269"/>
      <c r="H3" s="269"/>
      <c r="I3" s="269"/>
      <c r="J3" s="269"/>
      <c r="K3" s="269"/>
      <c r="L3" s="269"/>
    </row>
    <row r="4" spans="4:12" ht="30" customHeight="1">
      <c r="D4" s="270" t="s">
        <v>117</v>
      </c>
      <c r="E4" s="271"/>
      <c r="F4" s="271"/>
      <c r="G4" s="271"/>
      <c r="H4" s="271"/>
      <c r="I4" s="271"/>
      <c r="J4" s="271"/>
      <c r="K4" s="271"/>
      <c r="L4" s="271"/>
    </row>
    <row r="5" spans="1:12" ht="30" customHeight="1">
      <c r="A5" s="46"/>
      <c r="B5" s="46"/>
      <c r="C5" s="267" t="s">
        <v>118</v>
      </c>
      <c r="D5" s="268"/>
      <c r="E5" s="268"/>
      <c r="F5" s="268"/>
      <c r="G5" s="268"/>
      <c r="H5" s="268"/>
      <c r="I5" s="268"/>
      <c r="J5" s="268"/>
      <c r="K5" s="268"/>
      <c r="L5" s="268"/>
    </row>
    <row r="6" spans="1:12" ht="45" customHeight="1">
      <c r="A6" s="46"/>
      <c r="B6" s="46"/>
      <c r="D6" s="267" t="s">
        <v>181</v>
      </c>
      <c r="E6" s="272"/>
      <c r="F6" s="272"/>
      <c r="G6" s="272"/>
      <c r="H6" s="272"/>
      <c r="I6" s="272"/>
      <c r="J6" s="272"/>
      <c r="K6" s="272"/>
      <c r="L6" s="272"/>
    </row>
    <row r="7" spans="1:12" ht="30" customHeight="1">
      <c r="A7" s="46"/>
      <c r="B7" s="46"/>
      <c r="C7" s="267" t="s">
        <v>119</v>
      </c>
      <c r="D7" s="268"/>
      <c r="E7" s="268"/>
      <c r="F7" s="268"/>
      <c r="G7" s="268"/>
      <c r="H7" s="268"/>
      <c r="I7" s="268"/>
      <c r="J7" s="268"/>
      <c r="K7" s="268"/>
      <c r="L7" s="268"/>
    </row>
    <row r="8" spans="1:12" ht="45" customHeight="1">
      <c r="A8" s="46"/>
      <c r="B8" s="46"/>
      <c r="D8" s="273" t="s">
        <v>189</v>
      </c>
      <c r="E8" s="272"/>
      <c r="F8" s="272"/>
      <c r="G8" s="272"/>
      <c r="H8" s="272"/>
      <c r="I8" s="272"/>
      <c r="J8" s="272"/>
      <c r="K8" s="272"/>
      <c r="L8" s="272"/>
    </row>
    <row r="9" spans="1:12" ht="30" customHeight="1">
      <c r="A9" s="46"/>
      <c r="B9" s="46"/>
      <c r="C9" s="267" t="s">
        <v>120</v>
      </c>
      <c r="D9" s="268"/>
      <c r="E9" s="268"/>
      <c r="F9" s="268"/>
      <c r="G9" s="268"/>
      <c r="H9" s="268"/>
      <c r="I9" s="268"/>
      <c r="J9" s="268"/>
      <c r="K9" s="268"/>
      <c r="L9" s="268"/>
    </row>
    <row r="10" spans="1:12" ht="45" customHeight="1">
      <c r="A10" s="46"/>
      <c r="B10" s="46"/>
      <c r="D10" s="273" t="s">
        <v>182</v>
      </c>
      <c r="E10" s="272"/>
      <c r="F10" s="272"/>
      <c r="G10" s="272"/>
      <c r="H10" s="272"/>
      <c r="I10" s="272"/>
      <c r="J10" s="272"/>
      <c r="K10" s="272"/>
      <c r="L10" s="272"/>
    </row>
    <row r="11" spans="1:12" ht="30" customHeight="1">
      <c r="A11" s="46"/>
      <c r="B11" s="46"/>
      <c r="C11" s="267" t="s">
        <v>121</v>
      </c>
      <c r="D11" s="268"/>
      <c r="E11" s="268"/>
      <c r="F11" s="268"/>
      <c r="G11" s="268"/>
      <c r="H11" s="268"/>
      <c r="I11" s="268"/>
      <c r="J11" s="268"/>
      <c r="K11" s="268"/>
      <c r="L11" s="268"/>
    </row>
    <row r="12" spans="1:12" ht="30" customHeight="1">
      <c r="A12" s="46"/>
      <c r="B12" s="46"/>
      <c r="D12" s="276" t="s">
        <v>183</v>
      </c>
      <c r="E12" s="271"/>
      <c r="F12" s="271"/>
      <c r="G12" s="271"/>
      <c r="H12" s="271"/>
      <c r="I12" s="271"/>
      <c r="J12" s="271"/>
      <c r="K12" s="271"/>
      <c r="L12" s="271"/>
    </row>
    <row r="13" spans="1:12" ht="30" customHeight="1">
      <c r="A13" s="46"/>
      <c r="B13" s="46"/>
      <c r="C13" s="267" t="s">
        <v>170</v>
      </c>
      <c r="D13" s="268"/>
      <c r="E13" s="268"/>
      <c r="F13" s="268"/>
      <c r="G13" s="268"/>
      <c r="H13" s="268"/>
      <c r="I13" s="268"/>
      <c r="J13" s="268"/>
      <c r="K13" s="268"/>
      <c r="L13" s="268"/>
    </row>
    <row r="14" spans="1:12" ht="84.75" customHeight="1">
      <c r="A14" s="46"/>
      <c r="B14" s="46"/>
      <c r="C14" s="46"/>
      <c r="D14" s="273" t="s">
        <v>185</v>
      </c>
      <c r="E14" s="274"/>
      <c r="F14" s="274"/>
      <c r="G14" s="274"/>
      <c r="H14" s="274"/>
      <c r="I14" s="274"/>
      <c r="J14" s="274"/>
      <c r="K14" s="274"/>
      <c r="L14" s="274"/>
    </row>
    <row r="15" spans="1:12" ht="30" customHeight="1">
      <c r="A15" s="46"/>
      <c r="B15" s="46"/>
      <c r="C15" s="273" t="s">
        <v>122</v>
      </c>
      <c r="D15" s="275"/>
      <c r="E15" s="275"/>
      <c r="F15" s="275"/>
      <c r="G15" s="275"/>
      <c r="H15" s="275"/>
      <c r="I15" s="275"/>
      <c r="J15" s="275"/>
      <c r="K15" s="275"/>
      <c r="L15" s="275"/>
    </row>
    <row r="16" spans="1:12" ht="84.75" customHeight="1">
      <c r="A16" s="46"/>
      <c r="B16" s="46"/>
      <c r="C16" s="46"/>
      <c r="D16" s="273" t="s">
        <v>186</v>
      </c>
      <c r="E16" s="274"/>
      <c r="F16" s="274"/>
      <c r="G16" s="274"/>
      <c r="H16" s="274"/>
      <c r="I16" s="274"/>
      <c r="J16" s="274"/>
      <c r="K16" s="274"/>
      <c r="L16" s="274"/>
    </row>
    <row r="17" spans="1:12" ht="30" customHeight="1">
      <c r="A17" s="46"/>
      <c r="B17" s="46"/>
      <c r="C17" s="267" t="s">
        <v>161</v>
      </c>
      <c r="D17" s="268"/>
      <c r="E17" s="268"/>
      <c r="F17" s="268"/>
      <c r="G17" s="268"/>
      <c r="H17" s="268"/>
      <c r="I17" s="268"/>
      <c r="J17" s="268"/>
      <c r="K17" s="268"/>
      <c r="L17" s="268"/>
    </row>
    <row r="18" spans="1:12" ht="24.75" customHeight="1">
      <c r="A18" s="46"/>
      <c r="B18" s="46"/>
      <c r="D18" s="270" t="s">
        <v>187</v>
      </c>
      <c r="E18" s="271"/>
      <c r="F18" s="271"/>
      <c r="G18" s="271"/>
      <c r="H18" s="271"/>
      <c r="I18" s="271"/>
      <c r="J18" s="271"/>
      <c r="K18" s="271"/>
      <c r="L18" s="271"/>
    </row>
    <row r="19" spans="1:2" ht="14.25">
      <c r="A19" s="46"/>
      <c r="B19" s="46"/>
    </row>
    <row r="20" spans="1:2" ht="14.25">
      <c r="A20" s="46"/>
      <c r="B20" s="46"/>
    </row>
    <row r="21" spans="1:4" ht="14.25">
      <c r="A21" s="46"/>
      <c r="B21" s="46"/>
      <c r="D21" s="85" t="s">
        <v>123</v>
      </c>
    </row>
    <row r="22" spans="1:4" ht="14.25">
      <c r="A22" s="46"/>
      <c r="B22" s="46"/>
      <c r="D22" s="85" t="s">
        <v>124</v>
      </c>
    </row>
    <row r="23" spans="1:4" ht="14.25">
      <c r="A23" s="46"/>
      <c r="B23" s="46"/>
      <c r="D23" s="145" t="s">
        <v>164</v>
      </c>
    </row>
    <row r="24" spans="1:2" ht="14.25">
      <c r="A24" s="46"/>
      <c r="B24" s="46"/>
    </row>
    <row r="25" spans="1:2" ht="14.25">
      <c r="A25" s="46"/>
      <c r="B25" s="46"/>
    </row>
    <row r="26" spans="1:2" ht="14.25">
      <c r="A26" s="46"/>
      <c r="B26" s="46"/>
    </row>
    <row r="27" spans="1:2" ht="14.25">
      <c r="A27" s="46"/>
      <c r="B27" s="46"/>
    </row>
    <row r="28" spans="1:2" ht="14.25">
      <c r="A28" s="46"/>
      <c r="B28" s="46"/>
    </row>
    <row r="29" spans="1:2" ht="14.25">
      <c r="A29" s="46"/>
      <c r="B29" s="46"/>
    </row>
    <row r="30" spans="1:2" ht="14.25">
      <c r="A30" s="46"/>
      <c r="B30" s="46"/>
    </row>
    <row r="31" spans="1:2" ht="14.25">
      <c r="A31" s="46"/>
      <c r="B31" s="46"/>
    </row>
    <row r="32" spans="1:2" ht="14.25">
      <c r="A32" s="46"/>
      <c r="B32" s="46"/>
    </row>
    <row r="33" spans="1:10" ht="14.25">
      <c r="A33" s="46"/>
      <c r="B33" s="46"/>
      <c r="J33" s="46"/>
    </row>
    <row r="34" spans="1:2" ht="14.25">
      <c r="A34" s="46"/>
      <c r="B34" s="46"/>
    </row>
    <row r="35" spans="1:2" ht="14.25">
      <c r="A35" s="46"/>
      <c r="B35" s="46"/>
    </row>
    <row r="36" spans="1:2" ht="14.25">
      <c r="A36" s="46"/>
      <c r="B36" s="46"/>
    </row>
    <row r="37" spans="1:10" ht="14.25">
      <c r="A37" s="46"/>
      <c r="B37" s="46"/>
      <c r="E37" s="46"/>
      <c r="F37" s="46"/>
      <c r="G37" s="46"/>
      <c r="H37" s="46"/>
      <c r="I37" s="46"/>
      <c r="J37" s="46"/>
    </row>
    <row r="38" spans="1:2" ht="14.25">
      <c r="A38" s="46"/>
      <c r="B38" s="46"/>
    </row>
    <row r="39" spans="1:2" ht="14.25">
      <c r="A39" s="46"/>
      <c r="B39" s="46"/>
    </row>
    <row r="40" spans="1:2" ht="14.25">
      <c r="A40" s="46"/>
      <c r="B40" s="46"/>
    </row>
    <row r="41" spans="1:2" ht="14.25">
      <c r="A41" s="46"/>
      <c r="B41" s="46"/>
    </row>
    <row r="42" spans="1:2" ht="14.25">
      <c r="A42" s="46"/>
      <c r="B42" s="46"/>
    </row>
    <row r="43" spans="1:2" ht="14.25">
      <c r="A43" s="46"/>
      <c r="B43" s="46"/>
    </row>
    <row r="44" spans="1:2" ht="14.25">
      <c r="A44" s="46"/>
      <c r="B44" s="46"/>
    </row>
    <row r="45" spans="1:2" ht="14.25">
      <c r="A45" s="46"/>
      <c r="B45" s="46"/>
    </row>
    <row r="46" spans="1:2" ht="14.25">
      <c r="A46" s="46"/>
      <c r="B46" s="46"/>
    </row>
    <row r="47" spans="1:2" ht="14.25">
      <c r="A47" s="46"/>
      <c r="B47" s="46"/>
    </row>
    <row r="48" spans="1:2" ht="14.25">
      <c r="A48" s="46"/>
      <c r="B48" s="46"/>
    </row>
    <row r="49" spans="1:2" ht="14.25">
      <c r="A49" s="46"/>
      <c r="B49" s="46"/>
    </row>
    <row r="50" spans="1:2" ht="14.25">
      <c r="A50" s="46"/>
      <c r="B50" s="46"/>
    </row>
    <row r="51" spans="1:2" ht="14.25">
      <c r="A51" s="46"/>
      <c r="B51" s="46"/>
    </row>
    <row r="52" spans="1:2" ht="14.25">
      <c r="A52" s="46"/>
      <c r="B52" s="46"/>
    </row>
    <row r="53" spans="1:2" ht="14.25">
      <c r="A53" s="46"/>
      <c r="B53" s="46"/>
    </row>
    <row r="54" spans="1:2" ht="14.25">
      <c r="A54" s="46"/>
      <c r="B54" s="46"/>
    </row>
    <row r="55" spans="1:2" ht="14.25">
      <c r="A55" s="46"/>
      <c r="B55" s="46"/>
    </row>
    <row r="56" spans="1:2" ht="14.25">
      <c r="A56" s="46"/>
      <c r="B56" s="46"/>
    </row>
    <row r="57" spans="1:2" ht="14.25">
      <c r="A57" s="46"/>
      <c r="B57" s="46"/>
    </row>
    <row r="58" spans="1:2" ht="14.25">
      <c r="A58" s="46"/>
      <c r="B58" s="46"/>
    </row>
  </sheetData>
  <sheetProtection/>
  <mergeCells count="17">
    <mergeCell ref="D14:L14"/>
    <mergeCell ref="C15:L15"/>
    <mergeCell ref="D16:L16"/>
    <mergeCell ref="C17:L17"/>
    <mergeCell ref="D18:L18"/>
    <mergeCell ref="D8:L8"/>
    <mergeCell ref="C9:L9"/>
    <mergeCell ref="D10:L10"/>
    <mergeCell ref="C11:L11"/>
    <mergeCell ref="D12:L12"/>
    <mergeCell ref="C13:L13"/>
    <mergeCell ref="B2:L2"/>
    <mergeCell ref="D3:L3"/>
    <mergeCell ref="D4:L4"/>
    <mergeCell ref="C5:L5"/>
    <mergeCell ref="D6:L6"/>
    <mergeCell ref="C7:L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SheetLayoutView="112" workbookViewId="0" topLeftCell="A1">
      <selection activeCell="C23" sqref="C23"/>
    </sheetView>
  </sheetViews>
  <sheetFormatPr defaultColWidth="8.796875" defaultRowHeight="14.25"/>
  <cols>
    <col min="1" max="1" width="9" style="1" customWidth="1"/>
    <col min="2" max="2" width="20.09765625" style="1" customWidth="1"/>
    <col min="3" max="3" width="8.59765625" style="1" customWidth="1"/>
    <col min="4" max="4" width="20.09765625" style="1" customWidth="1"/>
    <col min="5" max="5" width="11.09765625" style="1" customWidth="1"/>
    <col min="6" max="6" width="20.09765625" style="1" customWidth="1"/>
    <col min="7" max="7" width="11.09765625" style="1" customWidth="1"/>
    <col min="8" max="9" width="8.59765625" style="41" customWidth="1"/>
    <col min="10" max="10" width="14" style="1" customWidth="1"/>
    <col min="11" max="11" width="14.09765625" style="1" customWidth="1"/>
    <col min="12" max="12" width="2" style="1" customWidth="1"/>
    <col min="13" max="13" width="18.5" style="1" customWidth="1"/>
    <col min="14" max="16384" width="9" style="1" customWidth="1"/>
  </cols>
  <sheetData>
    <row r="2" spans="2:9" s="3" customFormat="1" ht="19.5" customHeight="1">
      <c r="B2" s="3" t="s">
        <v>125</v>
      </c>
      <c r="H2" s="146"/>
      <c r="I2" s="146"/>
    </row>
    <row r="3" ht="19.5" customHeight="1" thickBot="1"/>
    <row r="4" spans="2:13" ht="19.5" customHeight="1">
      <c r="B4" s="281" t="s">
        <v>126</v>
      </c>
      <c r="C4" s="282"/>
      <c r="D4" s="285" t="s">
        <v>167</v>
      </c>
      <c r="E4" s="282"/>
      <c r="F4" s="285" t="s">
        <v>179</v>
      </c>
      <c r="G4" s="282"/>
      <c r="H4" s="147" t="s">
        <v>127</v>
      </c>
      <c r="I4" s="147" t="s">
        <v>128</v>
      </c>
      <c r="J4" s="287" t="s">
        <v>129</v>
      </c>
      <c r="K4" s="288"/>
      <c r="L4" s="288"/>
      <c r="M4" s="289"/>
    </row>
    <row r="5" spans="2:13" ht="19.5" customHeight="1">
      <c r="B5" s="283"/>
      <c r="C5" s="284"/>
      <c r="D5" s="286"/>
      <c r="E5" s="284"/>
      <c r="F5" s="286"/>
      <c r="G5" s="284"/>
      <c r="H5" s="149" t="s">
        <v>130</v>
      </c>
      <c r="I5" s="149" t="s">
        <v>130</v>
      </c>
      <c r="J5" s="286"/>
      <c r="K5" s="290"/>
      <c r="L5" s="290"/>
      <c r="M5" s="291"/>
    </row>
    <row r="6" spans="2:13" ht="19.5" customHeight="1">
      <c r="B6" s="152"/>
      <c r="C6" s="153"/>
      <c r="D6" s="154" t="s">
        <v>131</v>
      </c>
      <c r="E6" s="155" t="s">
        <v>132</v>
      </c>
      <c r="F6" s="154" t="s">
        <v>131</v>
      </c>
      <c r="G6" s="155" t="s">
        <v>132</v>
      </c>
      <c r="H6" s="156"/>
      <c r="I6" s="156"/>
      <c r="J6" s="157"/>
      <c r="K6" s="153"/>
      <c r="L6" s="153"/>
      <c r="M6" s="158"/>
    </row>
    <row r="7" spans="2:13" ht="19.5" customHeight="1">
      <c r="B7" s="159" t="s">
        <v>168</v>
      </c>
      <c r="C7" s="160"/>
      <c r="D7" s="220">
        <f>D8+D9+D10</f>
        <v>1843061367</v>
      </c>
      <c r="E7" s="223">
        <f>D7/5000</f>
        <v>368612.2734</v>
      </c>
      <c r="F7" s="220">
        <f>F8+F9+F10</f>
        <v>1814475411.5</v>
      </c>
      <c r="G7" s="223">
        <f>F7/5000</f>
        <v>362895.0823</v>
      </c>
      <c r="H7" s="163">
        <f>F7/D7*100</f>
        <v>98.44899600133607</v>
      </c>
      <c r="I7" s="163"/>
      <c r="J7" s="164" t="s">
        <v>133</v>
      </c>
      <c r="K7" s="124"/>
      <c r="L7" s="124"/>
      <c r="M7" s="165"/>
    </row>
    <row r="8" spans="2:13" ht="19.5" customHeight="1">
      <c r="B8" s="159" t="s">
        <v>134</v>
      </c>
      <c r="C8" s="166" t="s">
        <v>135</v>
      </c>
      <c r="D8" s="220">
        <v>654753429.75</v>
      </c>
      <c r="E8" s="223">
        <f>D8/5000</f>
        <v>130950.68595</v>
      </c>
      <c r="F8" s="220">
        <v>647331706.75</v>
      </c>
      <c r="G8" s="223">
        <f>F8/5000</f>
        <v>129466.34135</v>
      </c>
      <c r="H8" s="163">
        <f>F8/D8*100</f>
        <v>98.8664858154567</v>
      </c>
      <c r="I8" s="163"/>
      <c r="J8" s="164" t="s">
        <v>136</v>
      </c>
      <c r="K8" s="124"/>
      <c r="L8" s="124"/>
      <c r="M8" s="165"/>
    </row>
    <row r="9" spans="2:13" ht="19.5" customHeight="1">
      <c r="B9" s="15"/>
      <c r="C9" s="166" t="s">
        <v>137</v>
      </c>
      <c r="D9" s="220">
        <v>732952555.75</v>
      </c>
      <c r="E9" s="223">
        <f>D9/5000</f>
        <v>146590.51115</v>
      </c>
      <c r="F9" s="220">
        <v>717571542.25</v>
      </c>
      <c r="G9" s="223">
        <f>F9/5000</f>
        <v>143514.30845</v>
      </c>
      <c r="H9" s="163">
        <f>F9/D9*100</f>
        <v>97.90149943821926</v>
      </c>
      <c r="I9" s="163"/>
      <c r="J9" s="164"/>
      <c r="K9" s="124" t="s">
        <v>138</v>
      </c>
      <c r="L9" s="124"/>
      <c r="M9" s="165"/>
    </row>
    <row r="10" spans="2:13" ht="19.5" customHeight="1">
      <c r="B10" s="15"/>
      <c r="C10" s="166" t="s">
        <v>139</v>
      </c>
      <c r="D10" s="220">
        <v>455355381.5</v>
      </c>
      <c r="E10" s="223">
        <f>D10/5000</f>
        <v>91071.0763</v>
      </c>
      <c r="F10" s="220">
        <v>449572162.5</v>
      </c>
      <c r="G10" s="223">
        <f>F10/5000</f>
        <v>89914.4325</v>
      </c>
      <c r="H10" s="163">
        <f>F10/D10*100</f>
        <v>98.7299548363853</v>
      </c>
      <c r="I10" s="162"/>
      <c r="J10" s="164"/>
      <c r="K10" s="124"/>
      <c r="L10" s="124"/>
      <c r="M10" s="165"/>
    </row>
    <row r="11" spans="2:13" ht="19.5" customHeight="1">
      <c r="B11" s="159" t="s">
        <v>141</v>
      </c>
      <c r="C11" s="166" t="s">
        <v>142</v>
      </c>
      <c r="D11" s="167" t="s">
        <v>81</v>
      </c>
      <c r="E11" s="222">
        <v>91636</v>
      </c>
      <c r="F11" s="167" t="s">
        <v>81</v>
      </c>
      <c r="G11" s="222">
        <v>87058</v>
      </c>
      <c r="H11" s="163">
        <f>G11/E11*100</f>
        <v>95.00414684185255</v>
      </c>
      <c r="I11" s="163"/>
      <c r="J11" s="164"/>
      <c r="K11" s="124"/>
      <c r="L11" s="124"/>
      <c r="M11" s="165"/>
    </row>
    <row r="12" spans="2:13" ht="19.5" customHeight="1">
      <c r="B12" s="15"/>
      <c r="C12" s="166" t="s">
        <v>143</v>
      </c>
      <c r="D12" s="167" t="s">
        <v>81</v>
      </c>
      <c r="E12" s="222">
        <v>276514</v>
      </c>
      <c r="F12" s="167" t="s">
        <v>81</v>
      </c>
      <c r="G12" s="222">
        <v>275438</v>
      </c>
      <c r="H12" s="163">
        <f>G12/E12*100</f>
        <v>99.61086961238851</v>
      </c>
      <c r="I12" s="163"/>
      <c r="J12" s="164"/>
      <c r="K12" s="124"/>
      <c r="L12" s="124"/>
      <c r="M12" s="165"/>
    </row>
    <row r="13" spans="2:13" ht="19.5" customHeight="1">
      <c r="B13" s="15"/>
      <c r="C13" s="166" t="s">
        <v>144</v>
      </c>
      <c r="D13" s="169" t="s">
        <v>81</v>
      </c>
      <c r="E13" s="230">
        <v>463</v>
      </c>
      <c r="F13" s="169" t="s">
        <v>81</v>
      </c>
      <c r="G13" s="230">
        <v>400</v>
      </c>
      <c r="H13" s="170">
        <f>G13/E13*100</f>
        <v>86.39308855291577</v>
      </c>
      <c r="I13" s="170"/>
      <c r="J13" s="148"/>
      <c r="K13" s="150"/>
      <c r="L13" s="150"/>
      <c r="M13" s="151"/>
    </row>
    <row r="14" spans="2:13" ht="19.5" customHeight="1">
      <c r="B14" s="152" t="s">
        <v>169</v>
      </c>
      <c r="C14" s="171" t="s">
        <v>145</v>
      </c>
      <c r="D14" s="221">
        <f>SUM(D15:D18)</f>
        <v>30616</v>
      </c>
      <c r="E14" s="173"/>
      <c r="F14" s="221">
        <f>SUM(F15:F18)</f>
        <v>30355</v>
      </c>
      <c r="G14" s="173"/>
      <c r="H14" s="33">
        <f>F14/D14*100</f>
        <v>99.1475045727724</v>
      </c>
      <c r="I14" s="33">
        <f>F14/K19*100</f>
        <v>90.80710781380878</v>
      </c>
      <c r="J14" s="292" t="s">
        <v>172</v>
      </c>
      <c r="K14" s="293"/>
      <c r="L14" s="293"/>
      <c r="M14" s="294"/>
    </row>
    <row r="15" spans="2:13" ht="19.5" customHeight="1">
      <c r="B15" s="174" t="s">
        <v>146</v>
      </c>
      <c r="C15" s="166"/>
      <c r="D15" s="222">
        <v>20296</v>
      </c>
      <c r="E15" s="56"/>
      <c r="F15" s="222">
        <v>19958</v>
      </c>
      <c r="G15" s="56"/>
      <c r="H15" s="163">
        <f>F15/D15*100</f>
        <v>98.33464722112731</v>
      </c>
      <c r="I15" s="163">
        <f>F15/K15*100</f>
        <v>94.44891391794047</v>
      </c>
      <c r="J15" s="175" t="s">
        <v>74</v>
      </c>
      <c r="K15" s="176">
        <v>21131</v>
      </c>
      <c r="L15" s="176"/>
      <c r="M15" s="165"/>
    </row>
    <row r="16" spans="2:13" ht="19.5" customHeight="1">
      <c r="B16" s="174" t="s">
        <v>147</v>
      </c>
      <c r="C16" s="166"/>
      <c r="D16" s="222">
        <v>8979</v>
      </c>
      <c r="E16" s="56"/>
      <c r="F16" s="222">
        <v>9031</v>
      </c>
      <c r="G16" s="56"/>
      <c r="H16" s="163">
        <f>F16/D16*100</f>
        <v>100.57912907896203</v>
      </c>
      <c r="I16" s="163">
        <f>F16/K16*100</f>
        <v>84.97365449755362</v>
      </c>
      <c r="J16" s="175" t="s">
        <v>75</v>
      </c>
      <c r="K16" s="176">
        <v>10628</v>
      </c>
      <c r="L16" s="176"/>
      <c r="M16" s="165"/>
    </row>
    <row r="17" spans="2:13" ht="19.5" customHeight="1">
      <c r="B17" s="174" t="s">
        <v>148</v>
      </c>
      <c r="C17" s="166"/>
      <c r="D17" s="222">
        <v>419</v>
      </c>
      <c r="E17" s="164"/>
      <c r="F17" s="222">
        <v>411</v>
      </c>
      <c r="G17" s="164"/>
      <c r="H17" s="163">
        <f>F17/D17*100</f>
        <v>98.09069212410502</v>
      </c>
      <c r="I17" s="163">
        <f>F17/K17*100</f>
        <v>69.77928692699491</v>
      </c>
      <c r="J17" s="175" t="s">
        <v>76</v>
      </c>
      <c r="K17" s="253">
        <v>589</v>
      </c>
      <c r="L17" s="176"/>
      <c r="M17" s="165"/>
    </row>
    <row r="18" spans="2:13" ht="19.5" customHeight="1" thickBot="1">
      <c r="B18" s="174" t="s">
        <v>149</v>
      </c>
      <c r="C18" s="166"/>
      <c r="D18" s="222">
        <v>922</v>
      </c>
      <c r="E18" s="164"/>
      <c r="F18" s="222">
        <v>955</v>
      </c>
      <c r="G18" s="164"/>
      <c r="H18" s="163">
        <f>F18/D18*100</f>
        <v>103.57917570498915</v>
      </c>
      <c r="I18" s="163">
        <f>F18/K18*100</f>
        <v>88.42592592592592</v>
      </c>
      <c r="J18" s="175" t="s">
        <v>71</v>
      </c>
      <c r="K18" s="176">
        <v>1080</v>
      </c>
      <c r="L18" s="176"/>
      <c r="M18" s="165"/>
    </row>
    <row r="19" spans="2:13" ht="19.5" customHeight="1" thickTop="1">
      <c r="B19" s="15"/>
      <c r="C19" s="166"/>
      <c r="D19" s="168"/>
      <c r="E19" s="164"/>
      <c r="F19" s="168"/>
      <c r="G19" s="164"/>
      <c r="H19" s="163"/>
      <c r="I19" s="163"/>
      <c r="J19" s="177" t="s">
        <v>4</v>
      </c>
      <c r="K19" s="178">
        <f>SUM(K15:K18)</f>
        <v>33428</v>
      </c>
      <c r="L19" s="176"/>
      <c r="M19" s="165"/>
    </row>
    <row r="20" spans="2:13" ht="19.5" customHeight="1">
      <c r="B20" s="152" t="s">
        <v>150</v>
      </c>
      <c r="C20" s="171" t="s">
        <v>151</v>
      </c>
      <c r="D20" s="172">
        <f>SUM(D22:D25)</f>
        <v>10092068</v>
      </c>
      <c r="E20" s="173"/>
      <c r="F20" s="172">
        <f>SUM(F22:F25)</f>
        <v>9960173</v>
      </c>
      <c r="G20" s="173"/>
      <c r="H20" s="33">
        <f>F20/D20*100</f>
        <v>98.6930825277832</v>
      </c>
      <c r="I20" s="33">
        <f>F20/K26*100</f>
        <v>89.08702855466946</v>
      </c>
      <c r="J20" s="292" t="s">
        <v>173</v>
      </c>
      <c r="K20" s="293"/>
      <c r="L20" s="293"/>
      <c r="M20" s="294"/>
    </row>
    <row r="21" spans="2:13" ht="19.5" customHeight="1">
      <c r="B21" s="159"/>
      <c r="C21" s="179"/>
      <c r="D21" s="168"/>
      <c r="E21" s="56"/>
      <c r="F21" s="168"/>
      <c r="G21" s="56"/>
      <c r="H21" s="163"/>
      <c r="I21" s="163"/>
      <c r="J21" s="180"/>
      <c r="K21" s="87"/>
      <c r="L21" s="87"/>
      <c r="M21" s="181" t="s">
        <v>174</v>
      </c>
    </row>
    <row r="22" spans="2:13" ht="19.5" customHeight="1">
      <c r="B22" s="174" t="s">
        <v>146</v>
      </c>
      <c r="C22" s="166"/>
      <c r="D22" s="168">
        <v>6959852</v>
      </c>
      <c r="E22" s="56"/>
      <c r="F22" s="168">
        <v>6829931</v>
      </c>
      <c r="G22" s="56"/>
      <c r="H22" s="163">
        <f>F22/D22*100</f>
        <v>98.13327927088105</v>
      </c>
      <c r="I22" s="163">
        <f>F22/K22*100</f>
        <v>96.27115361493377</v>
      </c>
      <c r="J22" s="175" t="s">
        <v>74</v>
      </c>
      <c r="K22" s="176">
        <v>7094473</v>
      </c>
      <c r="L22" s="176"/>
      <c r="M22" s="218">
        <v>6670920</v>
      </c>
    </row>
    <row r="23" spans="2:13" ht="19.5" customHeight="1">
      <c r="B23" s="174" t="s">
        <v>147</v>
      </c>
      <c r="C23" s="166"/>
      <c r="D23" s="168">
        <v>2921674</v>
      </c>
      <c r="E23" s="56"/>
      <c r="F23" s="168">
        <v>2914361</v>
      </c>
      <c r="G23" s="56"/>
      <c r="H23" s="163">
        <f>F23/D23*100</f>
        <v>99.74969828940532</v>
      </c>
      <c r="I23" s="163">
        <f>F23/K23*100</f>
        <v>76.88760893590336</v>
      </c>
      <c r="J23" s="175" t="s">
        <v>75</v>
      </c>
      <c r="K23" s="176">
        <v>3790417</v>
      </c>
      <c r="L23" s="176"/>
      <c r="M23" s="218">
        <v>3536182</v>
      </c>
    </row>
    <row r="24" spans="2:13" ht="19.5" customHeight="1">
      <c r="B24" s="174" t="s">
        <v>148</v>
      </c>
      <c r="C24" s="166"/>
      <c r="D24" s="168">
        <v>31933</v>
      </c>
      <c r="E24" s="56"/>
      <c r="F24" s="168">
        <v>34555</v>
      </c>
      <c r="G24" s="56"/>
      <c r="H24" s="163">
        <f>F24/D24*100</f>
        <v>108.21094165909875</v>
      </c>
      <c r="I24" s="163">
        <f>F24/K24*100</f>
        <v>40.581327069876686</v>
      </c>
      <c r="J24" s="175" t="s">
        <v>76</v>
      </c>
      <c r="K24" s="176">
        <v>85150</v>
      </c>
      <c r="L24" s="176"/>
      <c r="M24" s="218">
        <v>72414</v>
      </c>
    </row>
    <row r="25" spans="2:14" ht="19.5" customHeight="1" thickBot="1">
      <c r="B25" s="174" t="s">
        <v>149</v>
      </c>
      <c r="C25" s="166"/>
      <c r="D25" s="168">
        <v>178609</v>
      </c>
      <c r="E25" s="56"/>
      <c r="F25" s="168">
        <v>181326</v>
      </c>
      <c r="G25" s="56"/>
      <c r="H25" s="163">
        <f>F25/D25*100</f>
        <v>101.52119993953272</v>
      </c>
      <c r="I25" s="163">
        <f>F25/K25*100</f>
        <v>86.25001783735189</v>
      </c>
      <c r="J25" s="175" t="s">
        <v>71</v>
      </c>
      <c r="K25" s="176">
        <v>210233</v>
      </c>
      <c r="L25" s="176"/>
      <c r="M25" s="218">
        <v>132570</v>
      </c>
      <c r="N25" s="159"/>
    </row>
    <row r="26" spans="2:13" ht="19.5" customHeight="1" thickTop="1">
      <c r="B26" s="15"/>
      <c r="C26" s="166"/>
      <c r="D26" s="168"/>
      <c r="E26" s="56"/>
      <c r="F26" s="168"/>
      <c r="G26" s="56"/>
      <c r="H26" s="163"/>
      <c r="I26" s="163"/>
      <c r="J26" s="177" t="s">
        <v>4</v>
      </c>
      <c r="K26" s="182">
        <f>SUM(K22:K25)</f>
        <v>11180273</v>
      </c>
      <c r="L26" s="183"/>
      <c r="M26" s="184">
        <f>SUM(M22:M25)</f>
        <v>10412086</v>
      </c>
    </row>
    <row r="27" spans="2:13" ht="19.5" customHeight="1">
      <c r="B27" s="152" t="s">
        <v>152</v>
      </c>
      <c r="C27" s="171" t="s">
        <v>153</v>
      </c>
      <c r="D27" s="185">
        <f>SUM(D28:D31)</f>
        <v>1843061367</v>
      </c>
      <c r="E27" s="186"/>
      <c r="F27" s="185">
        <f>SUM(F28:F31)</f>
        <v>1814475411.5</v>
      </c>
      <c r="G27" s="186"/>
      <c r="H27" s="33">
        <f>F27/D27*100</f>
        <v>98.44899600133607</v>
      </c>
      <c r="I27" s="33"/>
      <c r="J27" s="157" t="s">
        <v>154</v>
      </c>
      <c r="K27" s="153"/>
      <c r="L27" s="153"/>
      <c r="M27" s="158"/>
    </row>
    <row r="28" spans="2:13" ht="19.5" customHeight="1">
      <c r="B28" s="174" t="s">
        <v>146</v>
      </c>
      <c r="C28" s="166"/>
      <c r="D28" s="161">
        <v>1290303134.25</v>
      </c>
      <c r="E28" s="187"/>
      <c r="F28" s="161">
        <v>1264600732.5</v>
      </c>
      <c r="G28" s="187"/>
      <c r="H28" s="163">
        <f>F28/D28*100</f>
        <v>98.0080338435402</v>
      </c>
      <c r="I28" s="163"/>
      <c r="J28" s="164"/>
      <c r="K28" s="124"/>
      <c r="L28" s="124"/>
      <c r="M28" s="165"/>
    </row>
    <row r="29" spans="2:13" ht="19.5" customHeight="1">
      <c r="B29" s="174" t="s">
        <v>147</v>
      </c>
      <c r="C29" s="166"/>
      <c r="D29" s="161">
        <v>515767938.75</v>
      </c>
      <c r="E29" s="187"/>
      <c r="F29" s="161">
        <v>511957445.75</v>
      </c>
      <c r="G29" s="187"/>
      <c r="H29" s="163">
        <f>F29/D29*100</f>
        <v>99.26120010304732</v>
      </c>
      <c r="I29" s="162"/>
      <c r="J29" s="164"/>
      <c r="K29" s="124"/>
      <c r="L29" s="124"/>
      <c r="M29" s="165"/>
    </row>
    <row r="30" spans="2:13" ht="19.5" customHeight="1">
      <c r="B30" s="174" t="s">
        <v>148</v>
      </c>
      <c r="C30" s="166"/>
      <c r="D30" s="161">
        <v>4741006.5</v>
      </c>
      <c r="E30" s="187"/>
      <c r="F30" s="161">
        <v>5104567</v>
      </c>
      <c r="G30" s="187"/>
      <c r="H30" s="163">
        <f>F30/D30*100</f>
        <v>107.66842441578596</v>
      </c>
      <c r="I30" s="163"/>
      <c r="J30" s="164"/>
      <c r="K30" s="124"/>
      <c r="L30" s="124"/>
      <c r="M30" s="165"/>
    </row>
    <row r="31" spans="2:13" ht="19.5" customHeight="1">
      <c r="B31" s="174" t="s">
        <v>149</v>
      </c>
      <c r="C31" s="166"/>
      <c r="D31" s="161">
        <v>32249287.5</v>
      </c>
      <c r="E31" s="187"/>
      <c r="F31" s="161">
        <v>32812666.25</v>
      </c>
      <c r="G31" s="187"/>
      <c r="H31" s="163">
        <f>F31/D31*100</f>
        <v>101.74694944810796</v>
      </c>
      <c r="I31" s="163"/>
      <c r="J31" s="164"/>
      <c r="K31" s="124"/>
      <c r="L31" s="124"/>
      <c r="M31" s="165"/>
    </row>
    <row r="32" spans="2:13" ht="19.5" customHeight="1">
      <c r="B32" s="152" t="s">
        <v>155</v>
      </c>
      <c r="C32" s="171" t="s">
        <v>156</v>
      </c>
      <c r="D32" s="185"/>
      <c r="E32" s="157"/>
      <c r="F32" s="185"/>
      <c r="G32" s="157"/>
      <c r="H32" s="33"/>
      <c r="I32" s="33"/>
      <c r="J32" s="157" t="s">
        <v>157</v>
      </c>
      <c r="K32" s="153"/>
      <c r="L32" s="153"/>
      <c r="M32" s="158"/>
    </row>
    <row r="33" spans="2:13" ht="19.5" customHeight="1">
      <c r="B33" s="159"/>
      <c r="C33" s="179"/>
      <c r="D33" s="220">
        <v>44.16</v>
      </c>
      <c r="E33" s="164"/>
      <c r="F33" s="220">
        <v>44.52</v>
      </c>
      <c r="G33" s="164"/>
      <c r="H33" s="162" t="s">
        <v>140</v>
      </c>
      <c r="I33" s="162"/>
      <c r="J33" s="164" t="s">
        <v>158</v>
      </c>
      <c r="K33" s="124"/>
      <c r="L33" s="124"/>
      <c r="M33" s="165"/>
    </row>
    <row r="34" spans="2:13" ht="19.5" customHeight="1" thickBot="1">
      <c r="B34" s="188"/>
      <c r="C34" s="189"/>
      <c r="D34" s="191"/>
      <c r="E34" s="192"/>
      <c r="F34" s="191"/>
      <c r="G34" s="192"/>
      <c r="H34" s="190"/>
      <c r="I34" s="190"/>
      <c r="J34" s="193"/>
      <c r="K34" s="194"/>
      <c r="L34" s="194"/>
      <c r="M34" s="195"/>
    </row>
    <row r="35" spans="2:13" ht="19.5" customHeight="1">
      <c r="B35" s="277" t="s">
        <v>175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</row>
    <row r="36" spans="2:13" s="196" customFormat="1" ht="16.5" customHeight="1">
      <c r="B36" s="278" t="s">
        <v>184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2:13" ht="13.5">
      <c r="B37" s="280" t="s">
        <v>159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</row>
    <row r="38" spans="2:6" ht="13.5">
      <c r="B38" s="124"/>
      <c r="C38" s="124"/>
      <c r="D38" s="196"/>
      <c r="F38" s="196"/>
    </row>
  </sheetData>
  <sheetProtection/>
  <mergeCells count="9">
    <mergeCell ref="B35:M35"/>
    <mergeCell ref="B36:M36"/>
    <mergeCell ref="B37:M37"/>
    <mergeCell ref="B4:C5"/>
    <mergeCell ref="D4:E5"/>
    <mergeCell ref="F4:G5"/>
    <mergeCell ref="J4:M5"/>
    <mergeCell ref="J14:M14"/>
    <mergeCell ref="J20:M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zoomScaleSheetLayoutView="100" workbookViewId="0" topLeftCell="A1">
      <selection activeCell="C23" sqref="C23"/>
    </sheetView>
  </sheetViews>
  <sheetFormatPr defaultColWidth="8.796875" defaultRowHeight="14.25"/>
  <cols>
    <col min="1" max="1" width="4.59765625" style="68" customWidth="1"/>
    <col min="2" max="2" width="13" style="68" customWidth="1"/>
    <col min="3" max="3" width="30.5" style="2" customWidth="1"/>
    <col min="4" max="4" width="16.19921875" style="69" customWidth="1"/>
    <col min="5" max="5" width="15.59765625" style="69" customWidth="1"/>
    <col min="6" max="6" width="9.59765625" style="68" customWidth="1"/>
    <col min="7" max="7" width="24" style="68" customWidth="1"/>
    <col min="8" max="8" width="14.3984375" style="68" customWidth="1"/>
    <col min="9" max="9" width="21.59765625" style="68" customWidth="1"/>
    <col min="10" max="16384" width="9" style="68" customWidth="1"/>
  </cols>
  <sheetData>
    <row r="1" spans="2:5" s="85" customFormat="1" ht="24.75" customHeight="1">
      <c r="B1" s="3" t="s">
        <v>80</v>
      </c>
      <c r="C1" s="4"/>
      <c r="D1" s="86"/>
      <c r="E1" s="86"/>
    </row>
    <row r="2" ht="13.5" customHeight="1" thickBot="1">
      <c r="B2" s="1"/>
    </row>
    <row r="3" spans="1:5" ht="16.5" customHeight="1">
      <c r="A3" s="297"/>
      <c r="B3" s="299"/>
      <c r="C3" s="301" t="s">
        <v>166</v>
      </c>
      <c r="D3" s="304" t="s">
        <v>79</v>
      </c>
      <c r="E3" s="295" t="s">
        <v>78</v>
      </c>
    </row>
    <row r="4" spans="1:5" ht="16.5" customHeight="1">
      <c r="A4" s="298"/>
      <c r="B4" s="300"/>
      <c r="C4" s="302"/>
      <c r="D4" s="303"/>
      <c r="E4" s="296"/>
    </row>
    <row r="5" spans="1:5" ht="16.5" customHeight="1">
      <c r="A5" s="84" t="s">
        <v>5</v>
      </c>
      <c r="B5" s="234"/>
      <c r="C5" s="233">
        <v>82955488</v>
      </c>
      <c r="D5" s="54">
        <v>16591.0976</v>
      </c>
      <c r="E5" s="321">
        <v>0.9835731154405938</v>
      </c>
    </row>
    <row r="6" spans="1:5" ht="16.5" customHeight="1">
      <c r="A6" s="81"/>
      <c r="B6" s="82" t="s">
        <v>6</v>
      </c>
      <c r="C6" s="231">
        <v>20704055</v>
      </c>
      <c r="D6" s="83">
        <v>4140.811</v>
      </c>
      <c r="E6" s="322">
        <v>0.9600806179927551</v>
      </c>
    </row>
    <row r="7" spans="1:5" ht="16.5" customHeight="1">
      <c r="A7" s="81"/>
      <c r="B7" s="82" t="s">
        <v>7</v>
      </c>
      <c r="C7" s="231">
        <v>17646709</v>
      </c>
      <c r="D7" s="83">
        <v>3529.3418</v>
      </c>
      <c r="E7" s="323">
        <v>0.9788924193525125</v>
      </c>
    </row>
    <row r="8" spans="1:5" ht="16.5" customHeight="1">
      <c r="A8" s="81" t="s">
        <v>8</v>
      </c>
      <c r="B8" s="82" t="s">
        <v>9</v>
      </c>
      <c r="C8" s="231">
        <v>36388359</v>
      </c>
      <c r="D8" s="83">
        <v>7277.6718</v>
      </c>
      <c r="E8" s="323">
        <v>0.9841702105424069</v>
      </c>
    </row>
    <row r="9" spans="1:5" ht="16.5" customHeight="1">
      <c r="A9" s="81"/>
      <c r="B9" s="82" t="s">
        <v>10</v>
      </c>
      <c r="C9" s="231">
        <v>15970039</v>
      </c>
      <c r="D9" s="324">
        <v>3194.0078</v>
      </c>
      <c r="E9" s="323">
        <v>0.9780979477264576</v>
      </c>
    </row>
    <row r="10" spans="1:5" ht="16.5" customHeight="1">
      <c r="A10" s="81" t="s">
        <v>11</v>
      </c>
      <c r="B10" s="82" t="s">
        <v>12</v>
      </c>
      <c r="C10" s="231">
        <v>19238513</v>
      </c>
      <c r="D10" s="324">
        <v>3847.7026</v>
      </c>
      <c r="E10" s="323">
        <v>0.9788727764921306</v>
      </c>
    </row>
    <row r="11" spans="1:5" ht="16.5" customHeight="1">
      <c r="A11" s="81"/>
      <c r="B11" s="79" t="s">
        <v>13</v>
      </c>
      <c r="C11" s="232">
        <v>30739985.5</v>
      </c>
      <c r="D11" s="324">
        <v>6147.9971</v>
      </c>
      <c r="E11" s="325">
        <v>0.9896303017601198</v>
      </c>
    </row>
    <row r="12" spans="1:5" ht="16.5" customHeight="1">
      <c r="A12" s="80"/>
      <c r="B12" s="79" t="s">
        <v>14</v>
      </c>
      <c r="C12" s="326">
        <v>140687660.5</v>
      </c>
      <c r="D12" s="326">
        <v>28137.5321</v>
      </c>
      <c r="E12" s="327">
        <v>0.979655931929235</v>
      </c>
    </row>
    <row r="13" spans="1:5" ht="16.5" customHeight="1">
      <c r="A13" s="81"/>
      <c r="B13" s="82" t="s">
        <v>15</v>
      </c>
      <c r="C13" s="231">
        <v>48662924</v>
      </c>
      <c r="D13" s="324">
        <v>9732.5848</v>
      </c>
      <c r="E13" s="322">
        <v>0.9716311338791113</v>
      </c>
    </row>
    <row r="14" spans="1:5" ht="16.5" customHeight="1">
      <c r="A14" s="81"/>
      <c r="B14" s="16" t="s">
        <v>16</v>
      </c>
      <c r="C14" s="231">
        <v>35320688.5</v>
      </c>
      <c r="D14" s="324">
        <v>7064.1377</v>
      </c>
      <c r="E14" s="323">
        <v>0.9821577914182216</v>
      </c>
    </row>
    <row r="15" spans="1:5" ht="16.5" customHeight="1">
      <c r="A15" s="81" t="s">
        <v>17</v>
      </c>
      <c r="B15" s="82" t="s">
        <v>18</v>
      </c>
      <c r="C15" s="231">
        <v>29058471.5</v>
      </c>
      <c r="D15" s="324">
        <v>5811.6943</v>
      </c>
      <c r="E15" s="323">
        <v>0.9619600911553131</v>
      </c>
    </row>
    <row r="16" spans="1:5" ht="16.5" customHeight="1">
      <c r="A16" s="81"/>
      <c r="B16" s="82" t="s">
        <v>19</v>
      </c>
      <c r="C16" s="231">
        <v>112137886.25</v>
      </c>
      <c r="D16" s="324">
        <v>22427.57725</v>
      </c>
      <c r="E16" s="323">
        <v>0.9890670333369149</v>
      </c>
    </row>
    <row r="17" spans="1:5" ht="16.5" customHeight="1">
      <c r="A17" s="81"/>
      <c r="B17" s="82" t="s">
        <v>20</v>
      </c>
      <c r="C17" s="231">
        <v>93217305</v>
      </c>
      <c r="D17" s="324">
        <v>18643.461</v>
      </c>
      <c r="E17" s="323">
        <v>0.9856662724063822</v>
      </c>
    </row>
    <row r="18" spans="1:5" ht="16.5" customHeight="1">
      <c r="A18" s="81"/>
      <c r="B18" s="82" t="s">
        <v>21</v>
      </c>
      <c r="C18" s="231">
        <v>147919096</v>
      </c>
      <c r="D18" s="324">
        <v>29583.8192</v>
      </c>
      <c r="E18" s="323">
        <v>0.9814545622376706</v>
      </c>
    </row>
    <row r="19" spans="1:5" ht="16.5" customHeight="1">
      <c r="A19" s="81"/>
      <c r="B19" s="82" t="s">
        <v>22</v>
      </c>
      <c r="C19" s="231">
        <v>67209632</v>
      </c>
      <c r="D19" s="324">
        <v>13441.9264</v>
      </c>
      <c r="E19" s="323">
        <v>0.9836361188535743</v>
      </c>
    </row>
    <row r="20" spans="1:5" ht="16.5" customHeight="1">
      <c r="A20" s="81"/>
      <c r="B20" s="82" t="s">
        <v>23</v>
      </c>
      <c r="C20" s="231">
        <v>8901011</v>
      </c>
      <c r="D20" s="324">
        <v>1780.2022</v>
      </c>
      <c r="E20" s="323">
        <v>0.9502827944578542</v>
      </c>
    </row>
    <row r="21" spans="1:5" ht="16.5" customHeight="1">
      <c r="A21" s="81" t="s">
        <v>8</v>
      </c>
      <c r="B21" s="82" t="s">
        <v>24</v>
      </c>
      <c r="C21" s="231">
        <v>38660556</v>
      </c>
      <c r="D21" s="324">
        <v>7732.1112</v>
      </c>
      <c r="E21" s="323">
        <v>0.9781357420865693</v>
      </c>
    </row>
    <row r="22" spans="1:5" ht="16.5" customHeight="1">
      <c r="A22" s="81"/>
      <c r="B22" s="79" t="s">
        <v>25</v>
      </c>
      <c r="C22" s="232">
        <v>59348504</v>
      </c>
      <c r="D22" s="324">
        <v>11869.7008</v>
      </c>
      <c r="E22" s="325">
        <v>0.9799760823666964</v>
      </c>
    </row>
    <row r="23" spans="1:5" ht="16.5" customHeight="1">
      <c r="A23" s="80"/>
      <c r="B23" s="79" t="s">
        <v>14</v>
      </c>
      <c r="C23" s="326">
        <v>640436074.25</v>
      </c>
      <c r="D23" s="326">
        <v>128087.21484999999</v>
      </c>
      <c r="E23" s="327">
        <v>0.9812127685517339</v>
      </c>
    </row>
    <row r="24" spans="1:5" ht="16.5" customHeight="1">
      <c r="A24" s="81"/>
      <c r="B24" s="82" t="s">
        <v>26</v>
      </c>
      <c r="C24" s="231">
        <v>37231129.75</v>
      </c>
      <c r="D24" s="324">
        <v>7446.22595</v>
      </c>
      <c r="E24" s="322">
        <v>0.978336868200508</v>
      </c>
    </row>
    <row r="25" spans="1:5" ht="16.5" customHeight="1">
      <c r="A25" s="81" t="s">
        <v>11</v>
      </c>
      <c r="B25" s="82" t="s">
        <v>27</v>
      </c>
      <c r="C25" s="231">
        <v>18046845</v>
      </c>
      <c r="D25" s="324">
        <v>3609.369</v>
      </c>
      <c r="E25" s="323">
        <v>0.9870580358683574</v>
      </c>
    </row>
    <row r="26" spans="1:5" ht="16.5" customHeight="1">
      <c r="A26" s="81"/>
      <c r="B26" s="82" t="s">
        <v>28</v>
      </c>
      <c r="C26" s="231">
        <v>19756237</v>
      </c>
      <c r="D26" s="324">
        <v>3951.2474</v>
      </c>
      <c r="E26" s="323">
        <v>0.9837500934267549</v>
      </c>
    </row>
    <row r="27" spans="1:5" ht="16.5" customHeight="1">
      <c r="A27" s="81" t="s">
        <v>29</v>
      </c>
      <c r="B27" s="79" t="s">
        <v>30</v>
      </c>
      <c r="C27" s="232">
        <v>13989894</v>
      </c>
      <c r="D27" s="324">
        <v>2797.9788</v>
      </c>
      <c r="E27" s="325">
        <v>0.9753173134217438</v>
      </c>
    </row>
    <row r="28" spans="1:5" ht="16.5" customHeight="1">
      <c r="A28" s="80"/>
      <c r="B28" s="79" t="s">
        <v>14</v>
      </c>
      <c r="C28" s="326">
        <v>89024105.75</v>
      </c>
      <c r="D28" s="326">
        <v>17804.82115</v>
      </c>
      <c r="E28" s="327">
        <v>0.9808141569179321</v>
      </c>
    </row>
    <row r="29" spans="1:5" ht="16.5" customHeight="1">
      <c r="A29" s="81"/>
      <c r="B29" s="82" t="s">
        <v>31</v>
      </c>
      <c r="C29" s="231">
        <v>37533135</v>
      </c>
      <c r="D29" s="324">
        <v>7506.627</v>
      </c>
      <c r="E29" s="322">
        <v>0.9891383340285449</v>
      </c>
    </row>
    <row r="30" spans="1:5" ht="16.5" customHeight="1">
      <c r="A30" s="81" t="s">
        <v>8</v>
      </c>
      <c r="B30" s="82" t="s">
        <v>32</v>
      </c>
      <c r="C30" s="231">
        <v>120352886</v>
      </c>
      <c r="D30" s="324">
        <v>24070.5772</v>
      </c>
      <c r="E30" s="323">
        <v>0.9882498960720238</v>
      </c>
    </row>
    <row r="31" spans="1:5" ht="16.5" customHeight="1">
      <c r="A31" s="81" t="s">
        <v>33</v>
      </c>
      <c r="B31" s="79" t="s">
        <v>34</v>
      </c>
      <c r="C31" s="232">
        <v>25974331</v>
      </c>
      <c r="D31" s="324">
        <v>5194.8662</v>
      </c>
      <c r="E31" s="325">
        <v>0.9529828875820692</v>
      </c>
    </row>
    <row r="32" spans="1:5" ht="16.5" customHeight="1">
      <c r="A32" s="80"/>
      <c r="B32" s="79" t="s">
        <v>14</v>
      </c>
      <c r="C32" s="252">
        <v>183860352</v>
      </c>
      <c r="D32" s="326">
        <v>36772.0704</v>
      </c>
      <c r="E32" s="327">
        <v>0.9832895012884565</v>
      </c>
    </row>
    <row r="33" spans="1:5" ht="16.5" customHeight="1">
      <c r="A33" s="81"/>
      <c r="B33" s="82" t="s">
        <v>35</v>
      </c>
      <c r="C33" s="231">
        <v>20671677</v>
      </c>
      <c r="D33" s="324">
        <v>4134.3354</v>
      </c>
      <c r="E33" s="322">
        <v>1.0100228944380103</v>
      </c>
    </row>
    <row r="34" spans="1:5" ht="16.5" customHeight="1">
      <c r="A34" s="81" t="s">
        <v>36</v>
      </c>
      <c r="B34" s="82" t="s">
        <v>37</v>
      </c>
      <c r="C34" s="231">
        <v>31034060.5</v>
      </c>
      <c r="D34" s="324">
        <v>6206.8121</v>
      </c>
      <c r="E34" s="323">
        <v>0.9974578758553376</v>
      </c>
    </row>
    <row r="35" spans="1:5" ht="16.5" customHeight="1">
      <c r="A35" s="81"/>
      <c r="B35" s="82" t="s">
        <v>38</v>
      </c>
      <c r="C35" s="231">
        <v>99251965</v>
      </c>
      <c r="D35" s="324">
        <v>19850.393</v>
      </c>
      <c r="E35" s="323">
        <v>1.0037041055144869</v>
      </c>
    </row>
    <row r="36" spans="1:5" ht="16.5" customHeight="1">
      <c r="A36" s="81"/>
      <c r="B36" s="82" t="s">
        <v>39</v>
      </c>
      <c r="C36" s="231">
        <v>70675705.25</v>
      </c>
      <c r="D36" s="324">
        <v>14135.14105</v>
      </c>
      <c r="E36" s="323">
        <v>0.9906546490722222</v>
      </c>
    </row>
    <row r="37" spans="1:5" ht="16.5" customHeight="1">
      <c r="A37" s="81"/>
      <c r="B37" s="82" t="s">
        <v>40</v>
      </c>
      <c r="C37" s="231">
        <v>17958678</v>
      </c>
      <c r="D37" s="324">
        <v>3591.7356</v>
      </c>
      <c r="E37" s="323">
        <v>0.9900223102184329</v>
      </c>
    </row>
    <row r="38" spans="1:5" ht="16.5" customHeight="1">
      <c r="A38" s="81" t="s">
        <v>41</v>
      </c>
      <c r="B38" s="79" t="s">
        <v>42</v>
      </c>
      <c r="C38" s="232">
        <v>12516276</v>
      </c>
      <c r="D38" s="324">
        <v>2503.2552</v>
      </c>
      <c r="E38" s="325">
        <v>1.0126273037653113</v>
      </c>
    </row>
    <row r="39" spans="1:5" ht="16.5" customHeight="1">
      <c r="A39" s="80"/>
      <c r="B39" s="79" t="s">
        <v>14</v>
      </c>
      <c r="C39" s="252">
        <v>252108361.75</v>
      </c>
      <c r="D39" s="326">
        <v>50421.67235</v>
      </c>
      <c r="E39" s="327">
        <v>0.9992100418641943</v>
      </c>
    </row>
    <row r="40" spans="1:5" ht="16.5" customHeight="1">
      <c r="A40" s="81"/>
      <c r="B40" s="82" t="s">
        <v>43</v>
      </c>
      <c r="C40" s="231">
        <v>9721639.5</v>
      </c>
      <c r="D40" s="324">
        <v>1944.3279</v>
      </c>
      <c r="E40" s="322">
        <v>0.9772485988912462</v>
      </c>
    </row>
    <row r="41" spans="1:5" ht="16.5" customHeight="1">
      <c r="A41" s="81" t="s">
        <v>44</v>
      </c>
      <c r="B41" s="82" t="s">
        <v>45</v>
      </c>
      <c r="C41" s="231">
        <v>11477550</v>
      </c>
      <c r="D41" s="324">
        <v>2295.51</v>
      </c>
      <c r="E41" s="323">
        <v>0.983434586740352</v>
      </c>
    </row>
    <row r="42" spans="1:6" ht="16.5" customHeight="1">
      <c r="A42" s="81"/>
      <c r="B42" s="16" t="s">
        <v>46</v>
      </c>
      <c r="C42" s="231">
        <v>32386759</v>
      </c>
      <c r="D42" s="83">
        <v>6477.3518</v>
      </c>
      <c r="E42" s="328">
        <v>0.994358210178746</v>
      </c>
      <c r="F42" s="1"/>
    </row>
    <row r="43" spans="1:5" ht="16.5" customHeight="1">
      <c r="A43" s="81" t="s">
        <v>47</v>
      </c>
      <c r="B43" s="82" t="s">
        <v>48</v>
      </c>
      <c r="C43" s="231">
        <v>40642999</v>
      </c>
      <c r="D43" s="324">
        <v>8128.5998</v>
      </c>
      <c r="E43" s="323">
        <v>0.9689178636889898</v>
      </c>
    </row>
    <row r="44" spans="1:5" ht="16.5" customHeight="1">
      <c r="A44" s="81"/>
      <c r="B44" s="82" t="s">
        <v>49</v>
      </c>
      <c r="C44" s="231">
        <v>21989736</v>
      </c>
      <c r="D44" s="324">
        <v>4397.9472</v>
      </c>
      <c r="E44" s="323">
        <v>0.9627795213680512</v>
      </c>
    </row>
    <row r="45" spans="1:5" ht="16.5" customHeight="1">
      <c r="A45" s="81"/>
      <c r="B45" s="82" t="s">
        <v>50</v>
      </c>
      <c r="C45" s="231">
        <v>12068842</v>
      </c>
      <c r="D45" s="324">
        <v>2413.7684</v>
      </c>
      <c r="E45" s="323">
        <v>0.9753722751912847</v>
      </c>
    </row>
    <row r="46" spans="1:5" ht="16.5" customHeight="1">
      <c r="A46" s="81" t="s">
        <v>51</v>
      </c>
      <c r="B46" s="82" t="s">
        <v>52</v>
      </c>
      <c r="C46" s="231">
        <v>16266781</v>
      </c>
      <c r="D46" s="324">
        <v>3253.3562</v>
      </c>
      <c r="E46" s="323">
        <v>0.9776782596455597</v>
      </c>
    </row>
    <row r="47" spans="1:5" ht="16.5" customHeight="1">
      <c r="A47" s="81"/>
      <c r="B47" s="82" t="s">
        <v>53</v>
      </c>
      <c r="C47" s="231">
        <v>21886810</v>
      </c>
      <c r="D47" s="324">
        <v>4377.362</v>
      </c>
      <c r="E47" s="323">
        <v>0.9872746602822321</v>
      </c>
    </row>
    <row r="48" spans="1:5" ht="16.5" customHeight="1">
      <c r="A48" s="81" t="s">
        <v>47</v>
      </c>
      <c r="B48" s="79" t="s">
        <v>54</v>
      </c>
      <c r="C48" s="232">
        <v>7811697</v>
      </c>
      <c r="D48" s="324">
        <v>1562.3394</v>
      </c>
      <c r="E48" s="325">
        <v>0.9822649781414932</v>
      </c>
    </row>
    <row r="49" spans="1:5" ht="16.5" customHeight="1">
      <c r="A49" s="80"/>
      <c r="B49" s="79" t="s">
        <v>14</v>
      </c>
      <c r="C49" s="252">
        <v>174252813.5</v>
      </c>
      <c r="D49" s="326">
        <v>34850.562699999995</v>
      </c>
      <c r="E49" s="327">
        <v>0.978347016203123</v>
      </c>
    </row>
    <row r="50" spans="1:5" ht="16.5" customHeight="1">
      <c r="A50" s="81"/>
      <c r="B50" s="82" t="s">
        <v>55</v>
      </c>
      <c r="C50" s="231">
        <v>81177440</v>
      </c>
      <c r="D50" s="324">
        <v>16235.488</v>
      </c>
      <c r="E50" s="322">
        <v>0.9903490745324254</v>
      </c>
    </row>
    <row r="51" spans="1:5" ht="16.5" customHeight="1">
      <c r="A51" s="81"/>
      <c r="B51" s="82" t="s">
        <v>56</v>
      </c>
      <c r="C51" s="231">
        <v>15166914</v>
      </c>
      <c r="D51" s="324">
        <v>3033.3828</v>
      </c>
      <c r="E51" s="323">
        <v>0.9882549658839316</v>
      </c>
    </row>
    <row r="52" spans="1:5" ht="16.5" customHeight="1">
      <c r="A52" s="81" t="s">
        <v>57</v>
      </c>
      <c r="B52" s="82" t="s">
        <v>58</v>
      </c>
      <c r="C52" s="231">
        <v>23372609</v>
      </c>
      <c r="D52" s="324">
        <v>4674.5218</v>
      </c>
      <c r="E52" s="323">
        <v>0.9854529939427547</v>
      </c>
    </row>
    <row r="53" spans="1:5" ht="16.5" customHeight="1">
      <c r="A53" s="81"/>
      <c r="B53" s="82" t="s">
        <v>59</v>
      </c>
      <c r="C53" s="231">
        <v>30988365.5</v>
      </c>
      <c r="D53" s="324">
        <v>6197.6731</v>
      </c>
      <c r="E53" s="323">
        <v>0.9839007612464514</v>
      </c>
    </row>
    <row r="54" spans="1:5" ht="16.5" customHeight="1">
      <c r="A54" s="81"/>
      <c r="B54" s="82" t="s">
        <v>60</v>
      </c>
      <c r="C54" s="231">
        <v>19318125</v>
      </c>
      <c r="D54" s="324">
        <v>3863.625</v>
      </c>
      <c r="E54" s="323">
        <v>0.9831095863404122</v>
      </c>
    </row>
    <row r="55" spans="1:5" ht="16.5" customHeight="1">
      <c r="A55" s="81" t="s">
        <v>61</v>
      </c>
      <c r="B55" s="82" t="s">
        <v>62</v>
      </c>
      <c r="C55" s="231">
        <v>19930962.5</v>
      </c>
      <c r="D55" s="324">
        <v>3986.1925</v>
      </c>
      <c r="E55" s="323">
        <v>0.9846828687510518</v>
      </c>
    </row>
    <row r="56" spans="1:5" ht="16.5" customHeight="1">
      <c r="A56" s="81"/>
      <c r="B56" s="79" t="s">
        <v>63</v>
      </c>
      <c r="C56" s="232">
        <v>29777618.75</v>
      </c>
      <c r="D56" s="324">
        <v>5955.52375</v>
      </c>
      <c r="E56" s="325">
        <v>0.9804458425310986</v>
      </c>
    </row>
    <row r="57" spans="1:5" ht="16.5" customHeight="1">
      <c r="A57" s="80"/>
      <c r="B57" s="79" t="s">
        <v>14</v>
      </c>
      <c r="C57" s="232">
        <v>219732034.75</v>
      </c>
      <c r="D57" s="326">
        <v>43946.40695</v>
      </c>
      <c r="E57" s="327">
        <v>0.9862686799313758</v>
      </c>
    </row>
    <row r="58" spans="1:5" ht="16.5" customHeight="1">
      <c r="A58" s="77" t="s">
        <v>64</v>
      </c>
      <c r="B58" s="76"/>
      <c r="C58" s="97">
        <v>31418521</v>
      </c>
      <c r="D58" s="324">
        <v>6283.7042</v>
      </c>
      <c r="E58" s="327">
        <v>0.9988762272417497</v>
      </c>
    </row>
    <row r="59" spans="1:5" ht="16.5" customHeight="1">
      <c r="A59" s="77" t="s">
        <v>65</v>
      </c>
      <c r="B59" s="76"/>
      <c r="C59" s="97">
        <v>1814475411.5</v>
      </c>
      <c r="D59" s="329">
        <v>362895.08229999995</v>
      </c>
      <c r="E59" s="327">
        <v>0.9844899600133608</v>
      </c>
    </row>
    <row r="60" spans="1:5" ht="16.5" customHeight="1" thickBot="1">
      <c r="A60" s="74" t="s">
        <v>66</v>
      </c>
      <c r="B60" s="73"/>
      <c r="C60" s="330">
        <v>362895.08229999995</v>
      </c>
      <c r="D60" s="72" t="s">
        <v>81</v>
      </c>
      <c r="E60" s="71" t="s">
        <v>82</v>
      </c>
    </row>
    <row r="61" ht="13.5">
      <c r="A61" s="68" t="s">
        <v>77</v>
      </c>
    </row>
    <row r="62" ht="13.5">
      <c r="A62" s="68" t="s">
        <v>69</v>
      </c>
    </row>
    <row r="63" spans="1:6" ht="13.5">
      <c r="A63" s="68" t="s">
        <v>160</v>
      </c>
      <c r="F63" s="69"/>
    </row>
    <row r="66" spans="3:5" ht="13.5">
      <c r="C66" s="70"/>
      <c r="D66" s="68"/>
      <c r="E66" s="68"/>
    </row>
  </sheetData>
  <sheetProtection/>
  <mergeCells count="5">
    <mergeCell ref="E3:E4"/>
    <mergeCell ref="A3:A4"/>
    <mergeCell ref="B3:B4"/>
    <mergeCell ref="C3:C4"/>
    <mergeCell ref="D3:D4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SheetLayoutView="95" workbookViewId="0" topLeftCell="A1">
      <pane xSplit="2" ySplit="4" topLeftCell="C2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8.796875" defaultRowHeight="14.25"/>
  <cols>
    <col min="1" max="1" width="3.59765625" style="1" customWidth="1"/>
    <col min="2" max="2" width="11.09765625" style="1" customWidth="1"/>
    <col min="3" max="5" width="17.59765625" style="2" customWidth="1"/>
    <col min="6" max="6" width="17.59765625" style="2" customWidth="1" collapsed="1"/>
    <col min="7" max="7" width="13.59765625" style="2" customWidth="1"/>
    <col min="8" max="8" width="17.59765625" style="2" customWidth="1"/>
    <col min="9" max="9" width="2.5" style="1" customWidth="1"/>
    <col min="10" max="16384" width="9" style="1" customWidth="1"/>
  </cols>
  <sheetData>
    <row r="1" spans="2:8" s="3" customFormat="1" ht="24.75" customHeight="1">
      <c r="B1" s="3" t="s">
        <v>83</v>
      </c>
      <c r="C1" s="4"/>
      <c r="D1" s="4"/>
      <c r="E1" s="4"/>
      <c r="F1" s="4"/>
      <c r="G1" s="4"/>
      <c r="H1" s="4"/>
    </row>
    <row r="2" ht="19.5" customHeight="1" thickBot="1">
      <c r="H2" s="5" t="s">
        <v>0</v>
      </c>
    </row>
    <row r="3" spans="1:9" ht="16.5" customHeight="1">
      <c r="A3" s="306"/>
      <c r="B3" s="307"/>
      <c r="C3" s="310" t="s">
        <v>84</v>
      </c>
      <c r="D3" s="311"/>
      <c r="E3" s="311"/>
      <c r="F3" s="311"/>
      <c r="G3" s="312" t="s">
        <v>85</v>
      </c>
      <c r="H3" s="314" t="s">
        <v>4</v>
      </c>
      <c r="I3" s="305"/>
    </row>
    <row r="4" spans="1:9" ht="16.5" customHeight="1">
      <c r="A4" s="308"/>
      <c r="B4" s="309"/>
      <c r="C4" s="88" t="s">
        <v>86</v>
      </c>
      <c r="D4" s="89" t="s">
        <v>87</v>
      </c>
      <c r="E4" s="89" t="s">
        <v>88</v>
      </c>
      <c r="F4" s="89" t="s">
        <v>89</v>
      </c>
      <c r="G4" s="313"/>
      <c r="H4" s="315"/>
      <c r="I4" s="305"/>
    </row>
    <row r="5" spans="1:9" ht="16.5" customHeight="1">
      <c r="A5" s="10" t="s">
        <v>5</v>
      </c>
      <c r="B5" s="11"/>
      <c r="C5" s="90">
        <v>81653625</v>
      </c>
      <c r="D5" s="12"/>
      <c r="E5" s="12"/>
      <c r="F5" s="12">
        <v>1301863</v>
      </c>
      <c r="G5" s="12"/>
      <c r="H5" s="14">
        <v>82955488</v>
      </c>
      <c r="I5" s="2"/>
    </row>
    <row r="6" spans="1:9" ht="16.5" customHeight="1">
      <c r="A6" s="15"/>
      <c r="B6" s="16" t="s">
        <v>6</v>
      </c>
      <c r="C6" s="90">
        <v>20543648</v>
      </c>
      <c r="D6" s="17"/>
      <c r="E6" s="17"/>
      <c r="F6" s="17">
        <v>160407</v>
      </c>
      <c r="G6" s="17"/>
      <c r="H6" s="98">
        <v>20704055</v>
      </c>
      <c r="I6" s="2"/>
    </row>
    <row r="7" spans="1:9" ht="16.5" customHeight="1">
      <c r="A7" s="15"/>
      <c r="B7" s="16" t="s">
        <v>7</v>
      </c>
      <c r="C7" s="90">
        <v>17551487</v>
      </c>
      <c r="D7" s="17"/>
      <c r="E7" s="17"/>
      <c r="F7" s="17">
        <v>95222</v>
      </c>
      <c r="G7" s="246"/>
      <c r="H7" s="18">
        <v>17646709</v>
      </c>
      <c r="I7" s="248"/>
    </row>
    <row r="8" spans="1:9" ht="16.5" customHeight="1">
      <c r="A8" s="15" t="s">
        <v>8</v>
      </c>
      <c r="B8" s="16" t="s">
        <v>9</v>
      </c>
      <c r="C8" s="90">
        <v>36040638</v>
      </c>
      <c r="D8" s="17"/>
      <c r="E8" s="17"/>
      <c r="F8" s="17">
        <v>347721</v>
      </c>
      <c r="G8" s="246"/>
      <c r="H8" s="247">
        <v>36388359</v>
      </c>
      <c r="I8" s="2"/>
    </row>
    <row r="9" spans="1:9" ht="16.5" customHeight="1">
      <c r="A9" s="15"/>
      <c r="B9" s="16" t="s">
        <v>10</v>
      </c>
      <c r="C9" s="90">
        <v>15970039</v>
      </c>
      <c r="D9" s="17"/>
      <c r="E9" s="17"/>
      <c r="F9" s="217"/>
      <c r="G9" s="246"/>
      <c r="H9" s="18">
        <v>15970039</v>
      </c>
      <c r="I9" s="2"/>
    </row>
    <row r="10" spans="1:9" ht="16.5" customHeight="1">
      <c r="A10" s="15" t="s">
        <v>11</v>
      </c>
      <c r="B10" s="16" t="s">
        <v>12</v>
      </c>
      <c r="C10" s="90">
        <v>19071333</v>
      </c>
      <c r="D10" s="17"/>
      <c r="E10" s="17"/>
      <c r="F10" s="17">
        <v>167180</v>
      </c>
      <c r="G10" s="246"/>
      <c r="H10" s="18">
        <v>19238513</v>
      </c>
      <c r="I10" s="2"/>
    </row>
    <row r="11" spans="1:9" ht="16.5" customHeight="1">
      <c r="A11" s="15"/>
      <c r="B11" s="19" t="s">
        <v>13</v>
      </c>
      <c r="C11" s="90">
        <v>30321263</v>
      </c>
      <c r="D11" s="17"/>
      <c r="E11" s="17">
        <v>232384.5</v>
      </c>
      <c r="F11" s="17">
        <v>186338</v>
      </c>
      <c r="G11" s="246"/>
      <c r="H11" s="99">
        <v>30739985.5</v>
      </c>
      <c r="I11" s="2"/>
    </row>
    <row r="12" spans="1:9" ht="16.5" customHeight="1">
      <c r="A12" s="20"/>
      <c r="B12" s="19" t="s">
        <v>14</v>
      </c>
      <c r="C12" s="90">
        <v>139498408</v>
      </c>
      <c r="D12" s="13">
        <v>0</v>
      </c>
      <c r="E12" s="13">
        <v>232384.5</v>
      </c>
      <c r="F12" s="13">
        <v>956868</v>
      </c>
      <c r="G12" s="12">
        <v>0</v>
      </c>
      <c r="H12" s="14">
        <v>140687660.5</v>
      </c>
      <c r="I12" s="2"/>
    </row>
    <row r="13" spans="1:9" ht="16.5" customHeight="1">
      <c r="A13" s="15"/>
      <c r="B13" s="16" t="s">
        <v>15</v>
      </c>
      <c r="C13" s="90">
        <v>48038782</v>
      </c>
      <c r="D13" s="17"/>
      <c r="E13" s="17"/>
      <c r="F13" s="17">
        <v>535459</v>
      </c>
      <c r="G13" s="246">
        <v>88683</v>
      </c>
      <c r="H13" s="98">
        <v>48662924</v>
      </c>
      <c r="I13" s="2"/>
    </row>
    <row r="14" spans="1:9" ht="16.5" customHeight="1">
      <c r="A14" s="15"/>
      <c r="B14" s="16" t="s">
        <v>16</v>
      </c>
      <c r="C14" s="90">
        <v>34314047</v>
      </c>
      <c r="D14" s="17"/>
      <c r="E14" s="17">
        <v>616627.5</v>
      </c>
      <c r="F14" s="17">
        <v>390014</v>
      </c>
      <c r="G14" s="246"/>
      <c r="H14" s="18">
        <v>35320688.5</v>
      </c>
      <c r="I14" s="2"/>
    </row>
    <row r="15" spans="1:9" ht="16.5" customHeight="1">
      <c r="A15" s="15" t="s">
        <v>17</v>
      </c>
      <c r="B15" s="16" t="s">
        <v>18</v>
      </c>
      <c r="C15" s="90">
        <v>27245861.5</v>
      </c>
      <c r="D15" s="17">
        <v>0</v>
      </c>
      <c r="E15" s="17">
        <v>1520955</v>
      </c>
      <c r="F15" s="17">
        <v>291655</v>
      </c>
      <c r="G15" s="246"/>
      <c r="H15" s="18">
        <v>29058471.5</v>
      </c>
      <c r="I15" s="2"/>
    </row>
    <row r="16" spans="1:9" ht="16.5" customHeight="1">
      <c r="A16" s="15"/>
      <c r="B16" s="16" t="s">
        <v>19</v>
      </c>
      <c r="C16" s="90">
        <v>102229220</v>
      </c>
      <c r="D16" s="17">
        <v>8205256.25</v>
      </c>
      <c r="E16" s="17"/>
      <c r="F16" s="17">
        <v>1703410</v>
      </c>
      <c r="G16" s="246"/>
      <c r="H16" s="18">
        <v>112137886.25</v>
      </c>
      <c r="I16" s="2"/>
    </row>
    <row r="17" spans="1:9" ht="16.5" customHeight="1">
      <c r="A17" s="15"/>
      <c r="B17" s="16" t="s">
        <v>20</v>
      </c>
      <c r="C17" s="90">
        <v>91830382</v>
      </c>
      <c r="D17" s="17"/>
      <c r="E17" s="17"/>
      <c r="F17" s="17">
        <v>1386923</v>
      </c>
      <c r="G17" s="246"/>
      <c r="H17" s="18">
        <v>93217305</v>
      </c>
      <c r="I17" s="2"/>
    </row>
    <row r="18" spans="1:9" ht="16.5" customHeight="1">
      <c r="A18" s="15"/>
      <c r="B18" s="16" t="s">
        <v>21</v>
      </c>
      <c r="C18" s="90">
        <v>144421040</v>
      </c>
      <c r="D18" s="17"/>
      <c r="E18" s="17"/>
      <c r="F18" s="17">
        <v>3498056</v>
      </c>
      <c r="G18" s="246"/>
      <c r="H18" s="18">
        <v>147919096</v>
      </c>
      <c r="I18" s="2"/>
    </row>
    <row r="19" spans="1:9" ht="16.5" customHeight="1">
      <c r="A19" s="15"/>
      <c r="B19" s="16" t="s">
        <v>22</v>
      </c>
      <c r="C19" s="90">
        <v>66788472</v>
      </c>
      <c r="D19" s="17"/>
      <c r="E19" s="17"/>
      <c r="F19" s="17">
        <v>421160</v>
      </c>
      <c r="G19" s="246"/>
      <c r="H19" s="18">
        <v>67209632</v>
      </c>
      <c r="I19" s="2"/>
    </row>
    <row r="20" spans="1:9" ht="16.5" customHeight="1">
      <c r="A20" s="15"/>
      <c r="B20" s="16" t="s">
        <v>23</v>
      </c>
      <c r="C20" s="90">
        <v>8815341</v>
      </c>
      <c r="D20" s="17"/>
      <c r="E20" s="17"/>
      <c r="F20" s="17">
        <v>85670</v>
      </c>
      <c r="G20" s="246"/>
      <c r="H20" s="18">
        <v>8901011</v>
      </c>
      <c r="I20" s="2"/>
    </row>
    <row r="21" spans="1:9" ht="16.5" customHeight="1">
      <c r="A21" s="15" t="s">
        <v>8</v>
      </c>
      <c r="B21" s="16" t="s">
        <v>24</v>
      </c>
      <c r="C21" s="90">
        <v>38457607</v>
      </c>
      <c r="D21" s="17"/>
      <c r="E21" s="17"/>
      <c r="F21" s="17">
        <v>202949</v>
      </c>
      <c r="G21" s="246"/>
      <c r="H21" s="18">
        <v>38660556</v>
      </c>
      <c r="I21" s="2"/>
    </row>
    <row r="22" spans="1:9" ht="16.5" customHeight="1">
      <c r="A22" s="15"/>
      <c r="B22" s="19" t="s">
        <v>25</v>
      </c>
      <c r="C22" s="90">
        <v>58796154</v>
      </c>
      <c r="D22" s="17"/>
      <c r="E22" s="17"/>
      <c r="F22" s="17">
        <v>552350</v>
      </c>
      <c r="G22" s="17"/>
      <c r="H22" s="99">
        <v>59348504</v>
      </c>
      <c r="I22" s="2"/>
    </row>
    <row r="23" spans="1:9" ht="16.5" customHeight="1">
      <c r="A23" s="20"/>
      <c r="B23" s="19" t="s">
        <v>14</v>
      </c>
      <c r="C23" s="90">
        <v>620936906.5</v>
      </c>
      <c r="D23" s="13">
        <v>8205256.25</v>
      </c>
      <c r="E23" s="13">
        <v>2137582.5</v>
      </c>
      <c r="F23" s="13">
        <v>9067646</v>
      </c>
      <c r="G23" s="13">
        <v>88683</v>
      </c>
      <c r="H23" s="14">
        <v>640436074.25</v>
      </c>
      <c r="I23" s="2"/>
    </row>
    <row r="24" spans="1:9" ht="16.5" customHeight="1">
      <c r="A24" s="15"/>
      <c r="B24" s="16" t="s">
        <v>26</v>
      </c>
      <c r="C24" s="90">
        <v>36835385</v>
      </c>
      <c r="D24" s="17">
        <v>91823.75</v>
      </c>
      <c r="E24" s="17"/>
      <c r="F24" s="17">
        <v>303921</v>
      </c>
      <c r="G24" s="17"/>
      <c r="H24" s="14">
        <v>37231129.75</v>
      </c>
      <c r="I24" s="2"/>
    </row>
    <row r="25" spans="1:9" ht="16.5" customHeight="1">
      <c r="A25" s="15" t="s">
        <v>11</v>
      </c>
      <c r="B25" s="16" t="s">
        <v>27</v>
      </c>
      <c r="C25" s="90">
        <v>17903879</v>
      </c>
      <c r="D25" s="17"/>
      <c r="E25" s="17"/>
      <c r="F25" s="17">
        <v>142966</v>
      </c>
      <c r="G25" s="17"/>
      <c r="H25" s="14">
        <v>18046845</v>
      </c>
      <c r="I25" s="2"/>
    </row>
    <row r="26" spans="1:9" ht="16.5" customHeight="1">
      <c r="A26" s="15"/>
      <c r="B26" s="16" t="s">
        <v>28</v>
      </c>
      <c r="C26" s="90">
        <v>19599574</v>
      </c>
      <c r="D26" s="17"/>
      <c r="E26" s="17"/>
      <c r="F26" s="17">
        <v>156663</v>
      </c>
      <c r="G26" s="17"/>
      <c r="H26" s="14">
        <v>19756237</v>
      </c>
      <c r="I26" s="2"/>
    </row>
    <row r="27" spans="1:9" ht="16.5" customHeight="1">
      <c r="A27" s="15" t="s">
        <v>29</v>
      </c>
      <c r="B27" s="19" t="s">
        <v>30</v>
      </c>
      <c r="C27" s="90">
        <v>13920196</v>
      </c>
      <c r="D27" s="17"/>
      <c r="E27" s="17"/>
      <c r="F27" s="17">
        <v>69698</v>
      </c>
      <c r="G27" s="17"/>
      <c r="H27" s="14">
        <v>13989894</v>
      </c>
      <c r="I27" s="2"/>
    </row>
    <row r="28" spans="1:9" ht="16.5" customHeight="1">
      <c r="A28" s="20"/>
      <c r="B28" s="19" t="s">
        <v>14</v>
      </c>
      <c r="C28" s="90">
        <v>88259034</v>
      </c>
      <c r="D28" s="78">
        <v>91823.75</v>
      </c>
      <c r="E28" s="78">
        <v>0</v>
      </c>
      <c r="F28" s="78">
        <v>673248</v>
      </c>
      <c r="G28" s="78">
        <v>0</v>
      </c>
      <c r="H28" s="14">
        <v>89024105.75</v>
      </c>
      <c r="I28" s="2"/>
    </row>
    <row r="29" spans="1:9" ht="16.5" customHeight="1">
      <c r="A29" s="15"/>
      <c r="B29" s="16" t="s">
        <v>31</v>
      </c>
      <c r="C29" s="90">
        <v>37054654</v>
      </c>
      <c r="D29" s="17"/>
      <c r="E29" s="17"/>
      <c r="F29" s="17">
        <v>478481</v>
      </c>
      <c r="G29" s="17"/>
      <c r="H29" s="14">
        <v>37533135</v>
      </c>
      <c r="I29" s="2"/>
    </row>
    <row r="30" spans="1:9" ht="16.5" customHeight="1">
      <c r="A30" s="15" t="s">
        <v>8</v>
      </c>
      <c r="B30" s="16" t="s">
        <v>32</v>
      </c>
      <c r="C30" s="90">
        <v>119956947</v>
      </c>
      <c r="D30" s="17"/>
      <c r="E30" s="17"/>
      <c r="F30" s="17">
        <v>395939</v>
      </c>
      <c r="G30" s="17"/>
      <c r="H30" s="14">
        <v>120352886</v>
      </c>
      <c r="I30" s="2"/>
    </row>
    <row r="31" spans="1:9" ht="16.5" customHeight="1">
      <c r="A31" s="15" t="s">
        <v>33</v>
      </c>
      <c r="B31" s="19" t="s">
        <v>34</v>
      </c>
      <c r="C31" s="90">
        <v>25698009</v>
      </c>
      <c r="D31" s="17"/>
      <c r="E31" s="17"/>
      <c r="F31" s="17">
        <v>276322</v>
      </c>
      <c r="G31" s="17"/>
      <c r="H31" s="14">
        <v>25974331</v>
      </c>
      <c r="I31" s="2"/>
    </row>
    <row r="32" spans="1:9" ht="16.5" customHeight="1">
      <c r="A32" s="20"/>
      <c r="B32" s="19" t="s">
        <v>14</v>
      </c>
      <c r="C32" s="90">
        <v>182709610</v>
      </c>
      <c r="D32" s="78">
        <v>0</v>
      </c>
      <c r="E32" s="78">
        <v>0</v>
      </c>
      <c r="F32" s="78">
        <v>1150742</v>
      </c>
      <c r="G32" s="78">
        <v>0</v>
      </c>
      <c r="H32" s="14">
        <v>183860352</v>
      </c>
      <c r="I32" s="2"/>
    </row>
    <row r="33" spans="1:9" ht="16.5" customHeight="1">
      <c r="A33" s="15"/>
      <c r="B33" s="16" t="s">
        <v>35</v>
      </c>
      <c r="C33" s="90">
        <v>20462581</v>
      </c>
      <c r="D33" s="17"/>
      <c r="E33" s="17"/>
      <c r="F33" s="17">
        <v>209096</v>
      </c>
      <c r="G33" s="17"/>
      <c r="H33" s="14">
        <v>20671677</v>
      </c>
      <c r="I33" s="2"/>
    </row>
    <row r="34" spans="1:9" ht="16.5" customHeight="1">
      <c r="A34" s="15" t="s">
        <v>36</v>
      </c>
      <c r="B34" s="16" t="s">
        <v>37</v>
      </c>
      <c r="C34" s="90">
        <v>30940358</v>
      </c>
      <c r="D34" s="17"/>
      <c r="E34" s="17"/>
      <c r="F34" s="17">
        <v>93702.5</v>
      </c>
      <c r="G34" s="17"/>
      <c r="H34" s="14">
        <v>31034060.5</v>
      </c>
      <c r="I34" s="2"/>
    </row>
    <row r="35" spans="1:9" ht="16.5" customHeight="1">
      <c r="A35" s="15"/>
      <c r="B35" s="16" t="s">
        <v>38</v>
      </c>
      <c r="C35" s="90">
        <v>98494549</v>
      </c>
      <c r="D35" s="17"/>
      <c r="E35" s="17"/>
      <c r="F35" s="17">
        <v>757416</v>
      </c>
      <c r="G35" s="17"/>
      <c r="H35" s="14">
        <v>99251965</v>
      </c>
      <c r="I35" s="2"/>
    </row>
    <row r="36" spans="1:9" ht="16.5" customHeight="1">
      <c r="A36" s="15"/>
      <c r="B36" s="16" t="s">
        <v>39</v>
      </c>
      <c r="C36" s="90">
        <v>69154033</v>
      </c>
      <c r="D36" s="17">
        <v>994921.25</v>
      </c>
      <c r="E36" s="17"/>
      <c r="F36" s="17">
        <v>526751</v>
      </c>
      <c r="G36" s="17"/>
      <c r="H36" s="14">
        <v>70675705.25</v>
      </c>
      <c r="I36" s="2"/>
    </row>
    <row r="37" spans="1:9" ht="16.5" customHeight="1">
      <c r="A37" s="15"/>
      <c r="B37" s="16" t="s">
        <v>40</v>
      </c>
      <c r="C37" s="90">
        <v>17792000</v>
      </c>
      <c r="D37" s="17"/>
      <c r="E37" s="17"/>
      <c r="F37" s="17">
        <v>166678</v>
      </c>
      <c r="G37" s="17"/>
      <c r="H37" s="14">
        <v>17958678</v>
      </c>
      <c r="I37" s="2"/>
    </row>
    <row r="38" spans="1:9" ht="16.5" customHeight="1">
      <c r="A38" s="15" t="s">
        <v>41</v>
      </c>
      <c r="B38" s="19" t="s">
        <v>42</v>
      </c>
      <c r="C38" s="90">
        <v>12469247</v>
      </c>
      <c r="D38" s="17"/>
      <c r="E38" s="17"/>
      <c r="F38" s="17">
        <v>47029</v>
      </c>
      <c r="G38" s="17"/>
      <c r="H38" s="14">
        <v>12516276</v>
      </c>
      <c r="I38" s="2"/>
    </row>
    <row r="39" spans="1:9" ht="16.5" customHeight="1">
      <c r="A39" s="20"/>
      <c r="B39" s="19" t="s">
        <v>14</v>
      </c>
      <c r="C39" s="90">
        <v>249312768</v>
      </c>
      <c r="D39" s="13">
        <v>994921.25</v>
      </c>
      <c r="E39" s="13">
        <v>0</v>
      </c>
      <c r="F39" s="13">
        <v>1800672.5</v>
      </c>
      <c r="G39" s="13">
        <v>0</v>
      </c>
      <c r="H39" s="14">
        <v>252108361.75</v>
      </c>
      <c r="I39" s="2"/>
    </row>
    <row r="40" spans="1:9" ht="16.5" customHeight="1">
      <c r="A40" s="15"/>
      <c r="B40" s="16" t="s">
        <v>43</v>
      </c>
      <c r="C40" s="90">
        <v>8987658</v>
      </c>
      <c r="D40" s="17">
        <v>729227.5</v>
      </c>
      <c r="E40" s="17"/>
      <c r="F40" s="17">
        <v>4754</v>
      </c>
      <c r="G40" s="17"/>
      <c r="H40" s="14">
        <v>9721639.5</v>
      </c>
      <c r="I40" s="2"/>
    </row>
    <row r="41" spans="1:9" ht="16.5" customHeight="1">
      <c r="A41" s="15" t="s">
        <v>44</v>
      </c>
      <c r="B41" s="16" t="s">
        <v>90</v>
      </c>
      <c r="C41" s="90">
        <v>11023990</v>
      </c>
      <c r="D41" s="17">
        <v>313630</v>
      </c>
      <c r="E41" s="17"/>
      <c r="F41" s="17">
        <v>135704</v>
      </c>
      <c r="G41" s="17">
        <v>4226</v>
      </c>
      <c r="H41" s="14">
        <v>11477550</v>
      </c>
      <c r="I41" s="2"/>
    </row>
    <row r="42" spans="1:9" ht="16.5" customHeight="1">
      <c r="A42" s="15"/>
      <c r="B42" s="16" t="s">
        <v>46</v>
      </c>
      <c r="C42" s="90">
        <v>31410900</v>
      </c>
      <c r="D42" s="17"/>
      <c r="E42" s="17"/>
      <c r="F42" s="17">
        <v>234786</v>
      </c>
      <c r="G42" s="17">
        <v>741073</v>
      </c>
      <c r="H42" s="14">
        <v>32386759</v>
      </c>
      <c r="I42" s="2"/>
    </row>
    <row r="43" spans="1:9" ht="16.5" customHeight="1">
      <c r="A43" s="15" t="s">
        <v>47</v>
      </c>
      <c r="B43" s="16" t="s">
        <v>48</v>
      </c>
      <c r="C43" s="90">
        <v>40409738</v>
      </c>
      <c r="D43" s="17"/>
      <c r="E43" s="17"/>
      <c r="F43" s="17">
        <v>233261</v>
      </c>
      <c r="G43" s="17"/>
      <c r="H43" s="14">
        <v>40642999</v>
      </c>
      <c r="I43" s="2"/>
    </row>
    <row r="44" spans="1:9" ht="16.5" customHeight="1">
      <c r="A44" s="15"/>
      <c r="B44" s="16" t="s">
        <v>49</v>
      </c>
      <c r="C44" s="90">
        <v>21775288</v>
      </c>
      <c r="D44" s="17"/>
      <c r="E44" s="17"/>
      <c r="F44" s="17">
        <v>214448</v>
      </c>
      <c r="G44" s="17"/>
      <c r="H44" s="14">
        <v>21989736</v>
      </c>
      <c r="I44" s="2"/>
    </row>
    <row r="45" spans="1:9" ht="16.5" customHeight="1">
      <c r="A45" s="15"/>
      <c r="B45" s="16" t="s">
        <v>50</v>
      </c>
      <c r="C45" s="90">
        <v>11959531</v>
      </c>
      <c r="D45" s="17"/>
      <c r="E45" s="17"/>
      <c r="F45" s="17">
        <v>109311</v>
      </c>
      <c r="G45" s="17"/>
      <c r="H45" s="14">
        <v>12068842</v>
      </c>
      <c r="I45" s="2"/>
    </row>
    <row r="46" spans="1:9" ht="16.5" customHeight="1">
      <c r="A46" s="15" t="s">
        <v>51</v>
      </c>
      <c r="B46" s="16" t="s">
        <v>52</v>
      </c>
      <c r="C46" s="90">
        <v>16199651</v>
      </c>
      <c r="D46" s="17"/>
      <c r="E46" s="17"/>
      <c r="F46" s="17">
        <v>67130</v>
      </c>
      <c r="G46" s="17"/>
      <c r="H46" s="14">
        <v>16266781</v>
      </c>
      <c r="I46" s="2"/>
    </row>
    <row r="47" spans="1:9" ht="16.5" customHeight="1">
      <c r="A47" s="15"/>
      <c r="B47" s="16" t="s">
        <v>53</v>
      </c>
      <c r="C47" s="90">
        <v>21733212</v>
      </c>
      <c r="D47" s="17"/>
      <c r="E47" s="17"/>
      <c r="F47" s="17">
        <v>153598</v>
      </c>
      <c r="G47" s="17"/>
      <c r="H47" s="14">
        <v>21886810</v>
      </c>
      <c r="I47" s="2"/>
    </row>
    <row r="48" spans="1:9" ht="16.5" customHeight="1">
      <c r="A48" s="15" t="s">
        <v>47</v>
      </c>
      <c r="B48" s="19" t="s">
        <v>54</v>
      </c>
      <c r="C48" s="90">
        <v>7746670</v>
      </c>
      <c r="D48" s="17"/>
      <c r="E48" s="17"/>
      <c r="F48" s="17">
        <v>65027</v>
      </c>
      <c r="G48" s="17"/>
      <c r="H48" s="14">
        <v>7811697</v>
      </c>
      <c r="I48" s="2"/>
    </row>
    <row r="49" spans="1:9" ht="16.5" customHeight="1">
      <c r="A49" s="20"/>
      <c r="B49" s="19" t="s">
        <v>14</v>
      </c>
      <c r="C49" s="90">
        <v>171246638</v>
      </c>
      <c r="D49" s="78">
        <v>1042857.5</v>
      </c>
      <c r="E49" s="78">
        <v>0</v>
      </c>
      <c r="F49" s="78">
        <v>1218019</v>
      </c>
      <c r="G49" s="78">
        <v>745299</v>
      </c>
      <c r="H49" s="14">
        <v>174252813.5</v>
      </c>
      <c r="I49" s="2"/>
    </row>
    <row r="50" spans="1:9" ht="16.5" customHeight="1">
      <c r="A50" s="15"/>
      <c r="B50" s="16" t="s">
        <v>55</v>
      </c>
      <c r="C50" s="90">
        <v>78331456</v>
      </c>
      <c r="D50" s="17"/>
      <c r="E50" s="17">
        <v>1957215</v>
      </c>
      <c r="F50" s="17">
        <v>888769</v>
      </c>
      <c r="G50" s="17"/>
      <c r="H50" s="14">
        <v>81177440</v>
      </c>
      <c r="I50" s="2"/>
    </row>
    <row r="51" spans="1:9" ht="16.5" customHeight="1">
      <c r="A51" s="15"/>
      <c r="B51" s="16" t="s">
        <v>56</v>
      </c>
      <c r="C51" s="90">
        <v>15040339</v>
      </c>
      <c r="D51" s="17"/>
      <c r="E51" s="17"/>
      <c r="F51" s="17">
        <v>126575</v>
      </c>
      <c r="G51" s="17"/>
      <c r="H51" s="14">
        <v>15166914</v>
      </c>
      <c r="I51" s="2"/>
    </row>
    <row r="52" spans="1:9" ht="16.5" customHeight="1">
      <c r="A52" s="15" t="s">
        <v>57</v>
      </c>
      <c r="B52" s="16" t="s">
        <v>58</v>
      </c>
      <c r="C52" s="90">
        <v>23114622</v>
      </c>
      <c r="D52" s="17"/>
      <c r="E52" s="17">
        <v>59839.5</v>
      </c>
      <c r="F52" s="17">
        <v>198147.5</v>
      </c>
      <c r="G52" s="17"/>
      <c r="H52" s="14">
        <v>23372609</v>
      </c>
      <c r="I52" s="2"/>
    </row>
    <row r="53" spans="1:9" ht="16.5" customHeight="1">
      <c r="A53" s="15"/>
      <c r="B53" s="16" t="s">
        <v>59</v>
      </c>
      <c r="C53" s="90">
        <v>29855130</v>
      </c>
      <c r="D53" s="17">
        <v>827172.5</v>
      </c>
      <c r="E53" s="17"/>
      <c r="F53" s="17">
        <v>306063</v>
      </c>
      <c r="G53" s="17"/>
      <c r="H53" s="14">
        <v>30988365.5</v>
      </c>
      <c r="I53" s="2"/>
    </row>
    <row r="54" spans="1:9" ht="16.5" customHeight="1">
      <c r="A54" s="15"/>
      <c r="B54" s="16" t="s">
        <v>60</v>
      </c>
      <c r="C54" s="90">
        <v>19134804</v>
      </c>
      <c r="D54" s="17"/>
      <c r="E54" s="17"/>
      <c r="F54" s="17">
        <v>183321</v>
      </c>
      <c r="G54" s="17"/>
      <c r="H54" s="14">
        <v>19318125</v>
      </c>
      <c r="I54" s="2"/>
    </row>
    <row r="55" spans="1:9" ht="16.5" customHeight="1">
      <c r="A55" s="15" t="s">
        <v>61</v>
      </c>
      <c r="B55" s="16" t="s">
        <v>62</v>
      </c>
      <c r="C55" s="90">
        <v>19591734</v>
      </c>
      <c r="D55" s="17"/>
      <c r="E55" s="17"/>
      <c r="F55" s="17">
        <v>339228.5</v>
      </c>
      <c r="G55" s="17"/>
      <c r="H55" s="14">
        <v>19930962.5</v>
      </c>
      <c r="I55" s="2"/>
    </row>
    <row r="56" spans="1:9" ht="16.5" customHeight="1">
      <c r="A56" s="15"/>
      <c r="B56" s="19" t="s">
        <v>63</v>
      </c>
      <c r="C56" s="90">
        <v>27773908</v>
      </c>
      <c r="D56" s="17">
        <v>1126651.25</v>
      </c>
      <c r="E56" s="17">
        <v>485014.5</v>
      </c>
      <c r="F56" s="17">
        <v>392045</v>
      </c>
      <c r="G56" s="17"/>
      <c r="H56" s="14">
        <v>29777618.75</v>
      </c>
      <c r="I56" s="2"/>
    </row>
    <row r="57" spans="1:9" ht="16.5" customHeight="1">
      <c r="A57" s="20"/>
      <c r="B57" s="19" t="s">
        <v>14</v>
      </c>
      <c r="C57" s="90">
        <v>212841993</v>
      </c>
      <c r="D57" s="78">
        <v>1953823.75</v>
      </c>
      <c r="E57" s="78">
        <v>2502069</v>
      </c>
      <c r="F57" s="78">
        <v>2434149</v>
      </c>
      <c r="G57" s="78">
        <v>0</v>
      </c>
      <c r="H57" s="14">
        <v>219732034.75</v>
      </c>
      <c r="I57" s="2"/>
    </row>
    <row r="58" spans="1:9" ht="16.5" customHeight="1">
      <c r="A58" s="22" t="s">
        <v>64</v>
      </c>
      <c r="B58" s="23"/>
      <c r="C58" s="90">
        <v>30950740</v>
      </c>
      <c r="D58" s="13"/>
      <c r="E58" s="13"/>
      <c r="F58" s="13"/>
      <c r="G58" s="13">
        <v>467781</v>
      </c>
      <c r="H58" s="14">
        <v>31418521</v>
      </c>
      <c r="I58" s="2"/>
    </row>
    <row r="59" spans="1:9" ht="16.5" customHeight="1">
      <c r="A59" s="22" t="s">
        <v>65</v>
      </c>
      <c r="B59" s="23"/>
      <c r="C59" s="75">
        <v>1777409722.5</v>
      </c>
      <c r="D59" s="75">
        <v>12288682.5</v>
      </c>
      <c r="E59" s="75">
        <v>4872036</v>
      </c>
      <c r="F59" s="75">
        <v>18603207.5</v>
      </c>
      <c r="G59" s="75">
        <v>1301763</v>
      </c>
      <c r="H59" s="14">
        <v>1814475411.5</v>
      </c>
      <c r="I59" s="2"/>
    </row>
    <row r="60" spans="1:9" ht="16.5" customHeight="1">
      <c r="A60" s="30" t="s">
        <v>67</v>
      </c>
      <c r="B60" s="31"/>
      <c r="C60" s="32">
        <v>97.95722285542804</v>
      </c>
      <c r="D60" s="32">
        <v>0.6772581442611629</v>
      </c>
      <c r="E60" s="32">
        <v>0.2685093426519547</v>
      </c>
      <c r="F60" s="32">
        <v>1.025266442416048</v>
      </c>
      <c r="G60" s="32">
        <v>0.07174321524279306</v>
      </c>
      <c r="H60" s="93">
        <v>100</v>
      </c>
      <c r="I60" s="92"/>
    </row>
    <row r="61" spans="1:9" s="41" customFormat="1" ht="16.5" customHeight="1" thickBot="1">
      <c r="A61" s="35" t="s">
        <v>68</v>
      </c>
      <c r="B61" s="36"/>
      <c r="C61" s="37">
        <v>98.39694349719512</v>
      </c>
      <c r="D61" s="37">
        <v>99.39069157739384</v>
      </c>
      <c r="E61" s="37">
        <v>101.49139376213756</v>
      </c>
      <c r="F61" s="37">
        <v>95.65821792008147</v>
      </c>
      <c r="G61" s="37">
        <v>1577.4165404422902</v>
      </c>
      <c r="H61" s="205">
        <v>98.44899600133607</v>
      </c>
      <c r="I61" s="206"/>
    </row>
    <row r="63" spans="1:8" ht="13.5">
      <c r="A63" s="94"/>
      <c r="B63" s="91"/>
      <c r="C63" s="94"/>
      <c r="D63" s="94"/>
      <c r="E63" s="94"/>
      <c r="F63" s="94"/>
      <c r="G63" s="94"/>
      <c r="H63" s="94"/>
    </row>
    <row r="64" ht="13.5">
      <c r="A64" s="2"/>
    </row>
    <row r="65" ht="13.5">
      <c r="A65" s="2"/>
    </row>
    <row r="66" ht="13.5">
      <c r="A66" s="2"/>
    </row>
    <row r="67" spans="3:5" ht="13.5">
      <c r="C67" s="95"/>
      <c r="D67" s="95"/>
      <c r="E67" s="95"/>
    </row>
    <row r="68" spans="3:5" ht="13.5">
      <c r="C68" s="96"/>
      <c r="D68" s="96"/>
      <c r="E68" s="96"/>
    </row>
  </sheetData>
  <sheetProtection/>
  <mergeCells count="5">
    <mergeCell ref="A3:B4"/>
    <mergeCell ref="C3:F3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7"/>
  <sheetViews>
    <sheetView zoomScale="75" zoomScaleNormal="75" zoomScaleSheetLayoutView="95" workbookViewId="0" topLeftCell="A1">
      <selection activeCell="C23" sqref="C23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9" style="1" customWidth="1"/>
    <col min="4" max="8" width="20.59765625" style="2" customWidth="1"/>
    <col min="9" max="16384" width="9" style="1" customWidth="1"/>
  </cols>
  <sheetData>
    <row r="1" ht="16.5" customHeight="1"/>
    <row r="2" spans="3:8" s="3" customFormat="1" ht="16.5" customHeight="1">
      <c r="C2" s="3" t="s">
        <v>70</v>
      </c>
      <c r="D2" s="4"/>
      <c r="E2" s="4"/>
      <c r="F2" s="4"/>
      <c r="G2" s="4"/>
      <c r="H2" s="4"/>
    </row>
    <row r="3" ht="16.5" customHeight="1" thickBot="1">
      <c r="H3" s="5" t="s">
        <v>0</v>
      </c>
    </row>
    <row r="4" spans="2:8" ht="16.5" customHeight="1">
      <c r="B4" s="6"/>
      <c r="C4" s="7"/>
      <c r="D4" s="8" t="s">
        <v>1</v>
      </c>
      <c r="E4" s="8" t="s">
        <v>2</v>
      </c>
      <c r="F4" s="8" t="s">
        <v>3</v>
      </c>
      <c r="G4" s="8" t="s">
        <v>71</v>
      </c>
      <c r="H4" s="9" t="s">
        <v>4</v>
      </c>
    </row>
    <row r="5" spans="2:8" ht="16.5" customHeight="1">
      <c r="B5" s="10" t="s">
        <v>5</v>
      </c>
      <c r="C5" s="11"/>
      <c r="D5" s="211">
        <v>53997338</v>
      </c>
      <c r="E5" s="211">
        <v>27199271</v>
      </c>
      <c r="F5" s="211">
        <v>300997</v>
      </c>
      <c r="G5" s="212">
        <v>1457882</v>
      </c>
      <c r="H5" s="14">
        <v>82955488</v>
      </c>
    </row>
    <row r="6" spans="2:8" ht="16.5" customHeight="1">
      <c r="B6" s="15"/>
      <c r="C6" s="16" t="s">
        <v>6</v>
      </c>
      <c r="D6" s="213">
        <v>13369365</v>
      </c>
      <c r="E6" s="214">
        <v>6911874</v>
      </c>
      <c r="F6" s="214">
        <v>26682</v>
      </c>
      <c r="G6" s="214">
        <v>396134</v>
      </c>
      <c r="H6" s="18">
        <v>20704055</v>
      </c>
    </row>
    <row r="7" spans="2:8" ht="16.5" customHeight="1">
      <c r="B7" s="15"/>
      <c r="C7" s="16" t="s">
        <v>7</v>
      </c>
      <c r="D7" s="213">
        <v>11077723</v>
      </c>
      <c r="E7" s="214">
        <v>5962478</v>
      </c>
      <c r="F7" s="214">
        <v>6027</v>
      </c>
      <c r="G7" s="214">
        <v>600481</v>
      </c>
      <c r="H7" s="18">
        <v>17646709</v>
      </c>
    </row>
    <row r="8" spans="2:8" ht="16.5" customHeight="1">
      <c r="B8" s="15" t="s">
        <v>8</v>
      </c>
      <c r="C8" s="16" t="s">
        <v>9</v>
      </c>
      <c r="D8" s="213">
        <v>23925463</v>
      </c>
      <c r="E8" s="214">
        <v>11688177</v>
      </c>
      <c r="F8" s="214">
        <v>104813</v>
      </c>
      <c r="G8" s="214">
        <v>669906</v>
      </c>
      <c r="H8" s="18">
        <v>36388359</v>
      </c>
    </row>
    <row r="9" spans="2:8" ht="16.5" customHeight="1">
      <c r="B9" s="15"/>
      <c r="C9" s="16" t="s">
        <v>10</v>
      </c>
      <c r="D9" s="213">
        <v>10138398</v>
      </c>
      <c r="E9" s="214">
        <v>5435964</v>
      </c>
      <c r="F9" s="214">
        <v>45662</v>
      </c>
      <c r="G9" s="214">
        <v>350015</v>
      </c>
      <c r="H9" s="18">
        <v>15970039</v>
      </c>
    </row>
    <row r="10" spans="2:8" ht="16.5" customHeight="1">
      <c r="B10" s="15" t="s">
        <v>11</v>
      </c>
      <c r="C10" s="16" t="s">
        <v>12</v>
      </c>
      <c r="D10" s="213">
        <v>12571052</v>
      </c>
      <c r="E10" s="214">
        <v>6307356</v>
      </c>
      <c r="F10" s="214">
        <v>31835</v>
      </c>
      <c r="G10" s="214">
        <v>328270</v>
      </c>
      <c r="H10" s="18">
        <v>19238513</v>
      </c>
    </row>
    <row r="11" spans="2:8" ht="16.5" customHeight="1">
      <c r="B11" s="15"/>
      <c r="C11" s="19" t="s">
        <v>13</v>
      </c>
      <c r="D11" s="213">
        <v>19620562</v>
      </c>
      <c r="E11" s="214">
        <v>10646925.5</v>
      </c>
      <c r="F11" s="214">
        <v>53877</v>
      </c>
      <c r="G11" s="214">
        <v>418621</v>
      </c>
      <c r="H11" s="18">
        <v>30739985.5</v>
      </c>
    </row>
    <row r="12" spans="2:8" ht="16.5" customHeight="1">
      <c r="B12" s="20"/>
      <c r="C12" s="19" t="s">
        <v>14</v>
      </c>
      <c r="D12" s="12">
        <v>90702563</v>
      </c>
      <c r="E12" s="12">
        <v>46952774.5</v>
      </c>
      <c r="F12" s="12">
        <v>268896</v>
      </c>
      <c r="G12" s="12">
        <v>2763427</v>
      </c>
      <c r="H12" s="12">
        <v>140687660.5</v>
      </c>
    </row>
    <row r="13" spans="2:8" ht="16.5" customHeight="1">
      <c r="B13" s="15"/>
      <c r="C13" s="16" t="s">
        <v>15</v>
      </c>
      <c r="D13" s="213">
        <v>31686194</v>
      </c>
      <c r="E13" s="214">
        <v>15863125</v>
      </c>
      <c r="F13" s="214">
        <v>89953</v>
      </c>
      <c r="G13" s="214">
        <v>1023652</v>
      </c>
      <c r="H13" s="18">
        <v>48662924</v>
      </c>
    </row>
    <row r="14" spans="2:8" ht="16.5" customHeight="1">
      <c r="B14" s="15"/>
      <c r="C14" s="16" t="s">
        <v>16</v>
      </c>
      <c r="D14" s="213">
        <v>23190553</v>
      </c>
      <c r="E14" s="214">
        <v>11385057.5</v>
      </c>
      <c r="F14" s="214">
        <v>101512</v>
      </c>
      <c r="G14" s="214">
        <v>643566</v>
      </c>
      <c r="H14" s="18">
        <v>35320688.5</v>
      </c>
    </row>
    <row r="15" spans="2:8" ht="16.5" customHeight="1">
      <c r="B15" s="15" t="s">
        <v>17</v>
      </c>
      <c r="C15" s="16" t="s">
        <v>18</v>
      </c>
      <c r="D15" s="213">
        <v>18679468</v>
      </c>
      <c r="E15" s="214">
        <v>9824330.5</v>
      </c>
      <c r="F15" s="214">
        <v>26099</v>
      </c>
      <c r="G15" s="214">
        <v>528574</v>
      </c>
      <c r="H15" s="18">
        <v>29058471.5</v>
      </c>
    </row>
    <row r="16" spans="2:8" ht="16.5" customHeight="1">
      <c r="B16" s="15"/>
      <c r="C16" s="16" t="s">
        <v>19</v>
      </c>
      <c r="D16" s="213">
        <v>73873535</v>
      </c>
      <c r="E16" s="214">
        <v>36284611</v>
      </c>
      <c r="F16" s="214">
        <v>309101</v>
      </c>
      <c r="G16" s="214">
        <v>1670639.25</v>
      </c>
      <c r="H16" s="18">
        <v>112137886.25</v>
      </c>
    </row>
    <row r="17" spans="2:8" ht="16.5" customHeight="1">
      <c r="B17" s="15"/>
      <c r="C17" s="16" t="s">
        <v>20</v>
      </c>
      <c r="D17" s="213">
        <v>62904869</v>
      </c>
      <c r="E17" s="214">
        <v>28405781</v>
      </c>
      <c r="F17" s="214">
        <v>301196</v>
      </c>
      <c r="G17" s="214">
        <v>1605459</v>
      </c>
      <c r="H17" s="18">
        <v>93217305</v>
      </c>
    </row>
    <row r="18" spans="2:8" ht="16.5" customHeight="1">
      <c r="B18" s="15"/>
      <c r="C18" s="16" t="s">
        <v>21</v>
      </c>
      <c r="D18" s="213">
        <v>107535312</v>
      </c>
      <c r="E18" s="214">
        <v>37926720</v>
      </c>
      <c r="F18" s="214">
        <v>570266</v>
      </c>
      <c r="G18" s="214">
        <v>1886798</v>
      </c>
      <c r="H18" s="18">
        <v>147919096</v>
      </c>
    </row>
    <row r="19" spans="2:8" ht="16.5" customHeight="1">
      <c r="B19" s="15"/>
      <c r="C19" s="16" t="s">
        <v>22</v>
      </c>
      <c r="D19" s="213">
        <v>50685885</v>
      </c>
      <c r="E19" s="214">
        <v>14991296</v>
      </c>
      <c r="F19" s="214">
        <v>0</v>
      </c>
      <c r="G19" s="214">
        <v>1532451</v>
      </c>
      <c r="H19" s="18">
        <v>67209632</v>
      </c>
    </row>
    <row r="20" spans="2:8" ht="16.5" customHeight="1">
      <c r="B20" s="15"/>
      <c r="C20" s="16" t="s">
        <v>23</v>
      </c>
      <c r="D20" s="213">
        <v>5682384</v>
      </c>
      <c r="E20" s="214">
        <v>2942257</v>
      </c>
      <c r="F20" s="214">
        <v>27357</v>
      </c>
      <c r="G20" s="214">
        <v>249013</v>
      </c>
      <c r="H20" s="18">
        <v>8901011</v>
      </c>
    </row>
    <row r="21" spans="2:8" ht="16.5" customHeight="1">
      <c r="B21" s="15" t="s">
        <v>8</v>
      </c>
      <c r="C21" s="16" t="s">
        <v>24</v>
      </c>
      <c r="D21" s="213">
        <v>25012384</v>
      </c>
      <c r="E21" s="214">
        <v>12919507</v>
      </c>
      <c r="F21" s="214">
        <v>96861</v>
      </c>
      <c r="G21" s="214">
        <v>631804</v>
      </c>
      <c r="H21" s="18">
        <v>38660556</v>
      </c>
    </row>
    <row r="22" spans="2:8" ht="16.5" customHeight="1">
      <c r="B22" s="15"/>
      <c r="C22" s="19" t="s">
        <v>25</v>
      </c>
      <c r="D22" s="213">
        <v>38725305</v>
      </c>
      <c r="E22" s="214">
        <v>19447612</v>
      </c>
      <c r="F22" s="214">
        <v>191096</v>
      </c>
      <c r="G22" s="214">
        <v>984491</v>
      </c>
      <c r="H22" s="18">
        <v>59348504</v>
      </c>
    </row>
    <row r="23" spans="2:8" ht="16.5" customHeight="1">
      <c r="B23" s="20"/>
      <c r="C23" s="19" t="s">
        <v>14</v>
      </c>
      <c r="D23" s="12">
        <v>437975889</v>
      </c>
      <c r="E23" s="12">
        <v>189990297</v>
      </c>
      <c r="F23" s="12">
        <v>1713441</v>
      </c>
      <c r="G23" s="12">
        <v>10756447.25</v>
      </c>
      <c r="H23" s="14">
        <v>640436074.25</v>
      </c>
    </row>
    <row r="24" spans="2:8" ht="16.5" customHeight="1">
      <c r="B24" s="15"/>
      <c r="C24" s="16" t="s">
        <v>26</v>
      </c>
      <c r="D24" s="213">
        <v>24028551</v>
      </c>
      <c r="E24" s="214">
        <v>12520452.75</v>
      </c>
      <c r="F24" s="214">
        <v>31511</v>
      </c>
      <c r="G24" s="214">
        <v>650615</v>
      </c>
      <c r="H24" s="18">
        <v>37231129.75</v>
      </c>
    </row>
    <row r="25" spans="2:8" ht="16.5" customHeight="1">
      <c r="B25" s="15" t="s">
        <v>11</v>
      </c>
      <c r="C25" s="16" t="s">
        <v>27</v>
      </c>
      <c r="D25" s="213">
        <v>11600503</v>
      </c>
      <c r="E25" s="214">
        <v>6095902</v>
      </c>
      <c r="F25" s="214">
        <v>8509</v>
      </c>
      <c r="G25" s="214">
        <v>341931</v>
      </c>
      <c r="H25" s="18">
        <v>18046845</v>
      </c>
    </row>
    <row r="26" spans="2:8" ht="16.5" customHeight="1">
      <c r="B26" s="15"/>
      <c r="C26" s="16" t="s">
        <v>28</v>
      </c>
      <c r="D26" s="213">
        <v>12824523</v>
      </c>
      <c r="E26" s="214">
        <v>6618828</v>
      </c>
      <c r="F26" s="214">
        <v>25173</v>
      </c>
      <c r="G26" s="214">
        <v>287713</v>
      </c>
      <c r="H26" s="18">
        <v>19756237</v>
      </c>
    </row>
    <row r="27" spans="2:8" ht="16.5" customHeight="1">
      <c r="B27" s="15" t="s">
        <v>29</v>
      </c>
      <c r="C27" s="19" t="s">
        <v>30</v>
      </c>
      <c r="D27" s="213">
        <v>9153647</v>
      </c>
      <c r="E27" s="214">
        <v>4532776</v>
      </c>
      <c r="F27" s="214">
        <v>26348</v>
      </c>
      <c r="G27" s="214">
        <v>277123</v>
      </c>
      <c r="H27" s="18">
        <v>13989894</v>
      </c>
    </row>
    <row r="28" spans="2:8" ht="16.5" customHeight="1">
      <c r="B28" s="20"/>
      <c r="C28" s="19" t="s">
        <v>14</v>
      </c>
      <c r="D28" s="21">
        <v>57607224</v>
      </c>
      <c r="E28" s="21">
        <v>29767958.75</v>
      </c>
      <c r="F28" s="21">
        <v>91541</v>
      </c>
      <c r="G28" s="21">
        <v>1557382</v>
      </c>
      <c r="H28" s="14">
        <v>89024105.75</v>
      </c>
    </row>
    <row r="29" spans="2:8" ht="16.5" customHeight="1">
      <c r="B29" s="15"/>
      <c r="C29" s="16" t="s">
        <v>31</v>
      </c>
      <c r="D29" s="213">
        <v>24411207</v>
      </c>
      <c r="E29" s="214">
        <v>12306759</v>
      </c>
      <c r="F29" s="214">
        <v>124454</v>
      </c>
      <c r="G29" s="214">
        <v>690715</v>
      </c>
      <c r="H29" s="18">
        <v>37533135</v>
      </c>
    </row>
    <row r="30" spans="2:8" ht="16.5" customHeight="1">
      <c r="B30" s="15" t="s">
        <v>8</v>
      </c>
      <c r="C30" s="16" t="s">
        <v>32</v>
      </c>
      <c r="D30" s="215">
        <v>81193225</v>
      </c>
      <c r="E30" s="214">
        <v>36925940</v>
      </c>
      <c r="F30" s="214">
        <v>390351</v>
      </c>
      <c r="G30" s="214">
        <v>1843370</v>
      </c>
      <c r="H30" s="18">
        <v>120352886</v>
      </c>
    </row>
    <row r="31" spans="2:8" ht="16.5" customHeight="1">
      <c r="B31" s="15" t="s">
        <v>33</v>
      </c>
      <c r="C31" s="19" t="s">
        <v>34</v>
      </c>
      <c r="D31" s="213">
        <v>19014256</v>
      </c>
      <c r="E31" s="214">
        <v>6482805</v>
      </c>
      <c r="F31" s="214">
        <v>47063</v>
      </c>
      <c r="G31" s="214">
        <v>430207</v>
      </c>
      <c r="H31" s="18">
        <v>25974331</v>
      </c>
    </row>
    <row r="32" spans="2:8" ht="16.5" customHeight="1">
      <c r="B32" s="20"/>
      <c r="C32" s="19" t="s">
        <v>14</v>
      </c>
      <c r="D32" s="21">
        <v>124618688</v>
      </c>
      <c r="E32" s="21">
        <v>55715504</v>
      </c>
      <c r="F32" s="21">
        <v>561868</v>
      </c>
      <c r="G32" s="21">
        <v>2964292</v>
      </c>
      <c r="H32" s="14">
        <v>183860352</v>
      </c>
    </row>
    <row r="33" spans="2:8" ht="16.5" customHeight="1">
      <c r="B33" s="15"/>
      <c r="C33" s="16" t="s">
        <v>35</v>
      </c>
      <c r="D33" s="213">
        <v>15480263</v>
      </c>
      <c r="E33" s="214">
        <v>3639247</v>
      </c>
      <c r="F33" s="214">
        <v>1100752</v>
      </c>
      <c r="G33" s="214">
        <v>451415</v>
      </c>
      <c r="H33" s="18">
        <v>20671677</v>
      </c>
    </row>
    <row r="34" spans="2:8" ht="16.5" customHeight="1">
      <c r="B34" s="15" t="s">
        <v>36</v>
      </c>
      <c r="C34" s="16" t="s">
        <v>37</v>
      </c>
      <c r="D34" s="213">
        <v>26240876.5</v>
      </c>
      <c r="E34" s="214">
        <v>4004324</v>
      </c>
      <c r="F34" s="214">
        <v>70581</v>
      </c>
      <c r="G34" s="214">
        <v>718279</v>
      </c>
      <c r="H34" s="18">
        <v>31034060.5</v>
      </c>
    </row>
    <row r="35" spans="2:8" ht="16.5" customHeight="1">
      <c r="B35" s="15"/>
      <c r="C35" s="16" t="s">
        <v>38</v>
      </c>
      <c r="D35" s="213">
        <v>90521758</v>
      </c>
      <c r="E35" s="214">
        <v>6509916</v>
      </c>
      <c r="F35" s="214">
        <v>14424</v>
      </c>
      <c r="G35" s="214">
        <v>2205867</v>
      </c>
      <c r="H35" s="18">
        <v>99251965</v>
      </c>
    </row>
    <row r="36" spans="2:8" ht="16.5" customHeight="1">
      <c r="B36" s="15"/>
      <c r="C36" s="16" t="s">
        <v>39</v>
      </c>
      <c r="D36" s="213">
        <v>57214464</v>
      </c>
      <c r="E36" s="214">
        <v>11757643.5</v>
      </c>
      <c r="F36" s="214">
        <v>134266</v>
      </c>
      <c r="G36" s="214">
        <v>1569331.75</v>
      </c>
      <c r="H36" s="18">
        <v>70675705.25</v>
      </c>
    </row>
    <row r="37" spans="2:8" ht="16.5" customHeight="1">
      <c r="B37" s="15"/>
      <c r="C37" s="16" t="s">
        <v>40</v>
      </c>
      <c r="D37" s="213">
        <v>13773184</v>
      </c>
      <c r="E37" s="214">
        <v>3748083</v>
      </c>
      <c r="F37" s="214">
        <v>67239</v>
      </c>
      <c r="G37" s="214">
        <v>370172</v>
      </c>
      <c r="H37" s="18">
        <v>17958678</v>
      </c>
    </row>
    <row r="38" spans="2:8" ht="16.5" customHeight="1">
      <c r="B38" s="15" t="s">
        <v>41</v>
      </c>
      <c r="C38" s="19" t="s">
        <v>42</v>
      </c>
      <c r="D38" s="213">
        <v>9684850</v>
      </c>
      <c r="E38" s="214">
        <v>2401470</v>
      </c>
      <c r="F38" s="214">
        <v>19009</v>
      </c>
      <c r="G38" s="214">
        <v>410947</v>
      </c>
      <c r="H38" s="18">
        <v>12516276</v>
      </c>
    </row>
    <row r="39" spans="2:8" ht="16.5" customHeight="1">
      <c r="B39" s="20"/>
      <c r="C39" s="19" t="s">
        <v>14</v>
      </c>
      <c r="D39" s="12">
        <v>212915395.5</v>
      </c>
      <c r="E39" s="12">
        <v>32060683.5</v>
      </c>
      <c r="F39" s="12">
        <v>1406271</v>
      </c>
      <c r="G39" s="12">
        <v>5726011.75</v>
      </c>
      <c r="H39" s="14">
        <v>252108361.75</v>
      </c>
    </row>
    <row r="40" spans="2:8" ht="16.5" customHeight="1">
      <c r="B40" s="15"/>
      <c r="C40" s="16" t="s">
        <v>43</v>
      </c>
      <c r="D40" s="213">
        <v>6504032</v>
      </c>
      <c r="E40" s="214">
        <v>3001259.5</v>
      </c>
      <c r="F40" s="214">
        <v>4422</v>
      </c>
      <c r="G40" s="214">
        <v>211926</v>
      </c>
      <c r="H40" s="18">
        <v>9721639.5</v>
      </c>
    </row>
    <row r="41" spans="2:8" ht="16.5" customHeight="1">
      <c r="B41" s="15" t="s">
        <v>44</v>
      </c>
      <c r="C41" s="16" t="s">
        <v>45</v>
      </c>
      <c r="D41" s="213">
        <v>7430921</v>
      </c>
      <c r="E41" s="214">
        <v>3680827.75</v>
      </c>
      <c r="F41" s="214">
        <v>626</v>
      </c>
      <c r="G41" s="214">
        <v>365175.25</v>
      </c>
      <c r="H41" s="18">
        <v>11477550</v>
      </c>
    </row>
    <row r="42" spans="2:8" ht="16.5" customHeight="1">
      <c r="B42" s="15"/>
      <c r="C42" s="16" t="s">
        <v>46</v>
      </c>
      <c r="D42" s="213">
        <v>21667554</v>
      </c>
      <c r="E42" s="214">
        <v>10080754</v>
      </c>
      <c r="F42" s="214">
        <v>52037</v>
      </c>
      <c r="G42" s="214">
        <v>586414</v>
      </c>
      <c r="H42" s="18">
        <v>32386759</v>
      </c>
    </row>
    <row r="43" spans="2:8" ht="16.5" customHeight="1">
      <c r="B43" s="15" t="s">
        <v>47</v>
      </c>
      <c r="C43" s="16" t="s">
        <v>48</v>
      </c>
      <c r="D43" s="213">
        <v>30850265</v>
      </c>
      <c r="E43" s="214">
        <v>9154308</v>
      </c>
      <c r="F43" s="214">
        <v>16538</v>
      </c>
      <c r="G43" s="214">
        <v>621888</v>
      </c>
      <c r="H43" s="18">
        <v>40642999</v>
      </c>
    </row>
    <row r="44" spans="2:8" ht="16.5" customHeight="1">
      <c r="B44" s="15"/>
      <c r="C44" s="16" t="s">
        <v>49</v>
      </c>
      <c r="D44" s="213">
        <v>14650036</v>
      </c>
      <c r="E44" s="214">
        <v>6968175</v>
      </c>
      <c r="F44" s="214">
        <v>3876</v>
      </c>
      <c r="G44" s="214">
        <v>367649</v>
      </c>
      <c r="H44" s="18">
        <v>21989736</v>
      </c>
    </row>
    <row r="45" spans="2:8" ht="16.5" customHeight="1">
      <c r="B45" s="15"/>
      <c r="C45" s="16" t="s">
        <v>50</v>
      </c>
      <c r="D45" s="213">
        <v>7865600</v>
      </c>
      <c r="E45" s="214">
        <v>3992984</v>
      </c>
      <c r="F45" s="214">
        <v>0</v>
      </c>
      <c r="G45" s="214">
        <v>210258</v>
      </c>
      <c r="H45" s="18">
        <v>12068842</v>
      </c>
    </row>
    <row r="46" spans="2:8" ht="16.5" customHeight="1">
      <c r="B46" s="15" t="s">
        <v>51</v>
      </c>
      <c r="C46" s="16" t="s">
        <v>52</v>
      </c>
      <c r="D46" s="213">
        <v>10971565</v>
      </c>
      <c r="E46" s="214">
        <v>5038017</v>
      </c>
      <c r="F46" s="214">
        <v>0</v>
      </c>
      <c r="G46" s="214">
        <v>257199</v>
      </c>
      <c r="H46" s="18">
        <v>16266781</v>
      </c>
    </row>
    <row r="47" spans="2:8" ht="16.5" customHeight="1">
      <c r="B47" s="15"/>
      <c r="C47" s="16" t="s">
        <v>53</v>
      </c>
      <c r="D47" s="213">
        <v>14638448</v>
      </c>
      <c r="E47" s="214">
        <v>6907966</v>
      </c>
      <c r="F47" s="214">
        <v>0</v>
      </c>
      <c r="G47" s="214">
        <v>340396</v>
      </c>
      <c r="H47" s="18">
        <v>21886810</v>
      </c>
    </row>
    <row r="48" spans="2:8" ht="16.5" customHeight="1">
      <c r="B48" s="15" t="s">
        <v>47</v>
      </c>
      <c r="C48" s="19" t="s">
        <v>54</v>
      </c>
      <c r="D48" s="213">
        <v>6066744</v>
      </c>
      <c r="E48" s="214">
        <v>1480232</v>
      </c>
      <c r="F48" s="214">
        <v>37194</v>
      </c>
      <c r="G48" s="214">
        <v>227527</v>
      </c>
      <c r="H48" s="18">
        <v>7811697</v>
      </c>
    </row>
    <row r="49" spans="2:8" ht="16.5" customHeight="1">
      <c r="B49" s="20"/>
      <c r="C49" s="19" t="s">
        <v>14</v>
      </c>
      <c r="D49" s="21">
        <v>120645165</v>
      </c>
      <c r="E49" s="21">
        <v>50304523.25</v>
      </c>
      <c r="F49" s="21">
        <v>114693</v>
      </c>
      <c r="G49" s="21">
        <v>3188432.25</v>
      </c>
      <c r="H49" s="14">
        <v>174252813.5</v>
      </c>
    </row>
    <row r="50" spans="2:8" ht="16.5" customHeight="1">
      <c r="B50" s="15"/>
      <c r="C50" s="16" t="s">
        <v>55</v>
      </c>
      <c r="D50" s="213">
        <v>54287405</v>
      </c>
      <c r="E50" s="214">
        <v>25172777.5</v>
      </c>
      <c r="F50" s="214">
        <v>300140</v>
      </c>
      <c r="G50" s="214">
        <v>1417117.5</v>
      </c>
      <c r="H50" s="18">
        <v>81177440</v>
      </c>
    </row>
    <row r="51" spans="2:8" ht="16.5" customHeight="1">
      <c r="B51" s="15"/>
      <c r="C51" s="16" t="s">
        <v>56</v>
      </c>
      <c r="D51" s="213">
        <v>9915622</v>
      </c>
      <c r="E51" s="214">
        <v>4883967</v>
      </c>
      <c r="F51" s="214">
        <v>73457</v>
      </c>
      <c r="G51" s="214">
        <v>293868</v>
      </c>
      <c r="H51" s="18">
        <v>15166914</v>
      </c>
    </row>
    <row r="52" spans="2:8" ht="16.5" customHeight="1">
      <c r="B52" s="15" t="s">
        <v>57</v>
      </c>
      <c r="C52" s="16" t="s">
        <v>58</v>
      </c>
      <c r="D52" s="213">
        <v>15583734.5</v>
      </c>
      <c r="E52" s="214">
        <v>7394932</v>
      </c>
      <c r="F52" s="214">
        <v>93637</v>
      </c>
      <c r="G52" s="214">
        <v>300305.5</v>
      </c>
      <c r="H52" s="18">
        <v>23372609</v>
      </c>
    </row>
    <row r="53" spans="2:8" ht="16.5" customHeight="1">
      <c r="B53" s="15"/>
      <c r="C53" s="16" t="s">
        <v>59</v>
      </c>
      <c r="D53" s="213">
        <v>20436707.75</v>
      </c>
      <c r="E53" s="214">
        <v>10045355</v>
      </c>
      <c r="F53" s="214">
        <v>46184</v>
      </c>
      <c r="G53" s="214">
        <v>460118.75</v>
      </c>
      <c r="H53" s="18">
        <v>30988365.5</v>
      </c>
    </row>
    <row r="54" spans="2:8" ht="16.5" customHeight="1">
      <c r="B54" s="15"/>
      <c r="C54" s="16" t="s">
        <v>60</v>
      </c>
      <c r="D54" s="213">
        <v>12590422</v>
      </c>
      <c r="E54" s="214">
        <v>6320007</v>
      </c>
      <c r="F54" s="214">
        <v>34714</v>
      </c>
      <c r="G54" s="214">
        <v>372982</v>
      </c>
      <c r="H54" s="18">
        <v>19318125</v>
      </c>
    </row>
    <row r="55" spans="2:8" ht="16.5" customHeight="1">
      <c r="B55" s="15" t="s">
        <v>61</v>
      </c>
      <c r="C55" s="16" t="s">
        <v>62</v>
      </c>
      <c r="D55" s="213">
        <v>13185525.5</v>
      </c>
      <c r="E55" s="214">
        <v>6341187</v>
      </c>
      <c r="F55" s="214">
        <v>23425</v>
      </c>
      <c r="G55" s="214">
        <v>380825</v>
      </c>
      <c r="H55" s="18">
        <v>19930962.5</v>
      </c>
    </row>
    <row r="56" spans="2:8" ht="16.5" customHeight="1">
      <c r="B56" s="15"/>
      <c r="C56" s="19" t="s">
        <v>63</v>
      </c>
      <c r="D56" s="213">
        <v>19361691.25</v>
      </c>
      <c r="E56" s="214">
        <v>9821475.25</v>
      </c>
      <c r="F56" s="214">
        <v>8008</v>
      </c>
      <c r="G56" s="214">
        <v>586444.25</v>
      </c>
      <c r="H56" s="18">
        <v>29777618.75</v>
      </c>
    </row>
    <row r="57" spans="2:8" ht="16.5" customHeight="1">
      <c r="B57" s="20"/>
      <c r="C57" s="19" t="s">
        <v>14</v>
      </c>
      <c r="D57" s="21">
        <v>145361108</v>
      </c>
      <c r="E57" s="21">
        <v>69979700.75</v>
      </c>
      <c r="F57" s="21">
        <v>579565</v>
      </c>
      <c r="G57" s="21">
        <v>3811661</v>
      </c>
      <c r="H57" s="14">
        <v>219732034.75</v>
      </c>
    </row>
    <row r="58" spans="2:8" ht="16.5" customHeight="1">
      <c r="B58" s="22" t="s">
        <v>64</v>
      </c>
      <c r="C58" s="23"/>
      <c r="D58" s="211">
        <v>20777362</v>
      </c>
      <c r="E58" s="212">
        <v>9986733</v>
      </c>
      <c r="F58" s="212">
        <v>67295</v>
      </c>
      <c r="G58" s="212">
        <v>587131</v>
      </c>
      <c r="H58" s="14">
        <v>31418521</v>
      </c>
    </row>
    <row r="59" spans="2:8" ht="16.5" customHeight="1">
      <c r="B59" s="22" t="s">
        <v>65</v>
      </c>
      <c r="C59" s="23"/>
      <c r="D59" s="24">
        <v>1264600732.5</v>
      </c>
      <c r="E59" s="24">
        <v>511957445.75</v>
      </c>
      <c r="F59" s="24">
        <v>5104567</v>
      </c>
      <c r="G59" s="21">
        <v>32812666.25</v>
      </c>
      <c r="H59" s="14">
        <v>1814475411.5</v>
      </c>
    </row>
    <row r="60" spans="2:8" ht="16.5" customHeight="1">
      <c r="B60" s="25" t="s">
        <v>66</v>
      </c>
      <c r="C60" s="26"/>
      <c r="D60" s="27">
        <v>252920.1465</v>
      </c>
      <c r="E60" s="27">
        <v>102391.48915</v>
      </c>
      <c r="F60" s="27">
        <v>1020.9134</v>
      </c>
      <c r="G60" s="28">
        <v>6562.53325</v>
      </c>
      <c r="H60" s="29">
        <v>362895.0823</v>
      </c>
    </row>
    <row r="61" spans="2:8" ht="16.5" customHeight="1">
      <c r="B61" s="30" t="s">
        <v>67</v>
      </c>
      <c r="C61" s="31"/>
      <c r="D61" s="32">
        <v>69.6951154303366</v>
      </c>
      <c r="E61" s="33">
        <v>28.21517682219636</v>
      </c>
      <c r="F61" s="33">
        <v>0.28132467200424227</v>
      </c>
      <c r="G61" s="32">
        <v>1.8083830754628</v>
      </c>
      <c r="H61" s="34">
        <v>100</v>
      </c>
    </row>
    <row r="62" spans="2:8" s="41" customFormat="1" ht="16.5" customHeight="1" thickBot="1">
      <c r="B62" s="35" t="s">
        <v>68</v>
      </c>
      <c r="C62" s="36"/>
      <c r="D62" s="37">
        <v>98.0080338435402</v>
      </c>
      <c r="E62" s="38">
        <v>99.26120010304732</v>
      </c>
      <c r="F62" s="38">
        <v>107.66842441578596</v>
      </c>
      <c r="G62" s="39">
        <v>101.74694944810796</v>
      </c>
      <c r="H62" s="40">
        <v>98.44899600133607</v>
      </c>
    </row>
    <row r="63" ht="13.5">
      <c r="H63" s="42"/>
    </row>
    <row r="64" ht="13.5">
      <c r="B64" s="1" t="s">
        <v>72</v>
      </c>
    </row>
    <row r="65" ht="13.5">
      <c r="B65" s="1" t="s">
        <v>69</v>
      </c>
    </row>
    <row r="67" ht="13.5">
      <c r="H67" s="4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SheetLayoutView="100" workbookViewId="0" topLeftCell="A1">
      <selection activeCell="C23" sqref="C23"/>
    </sheetView>
  </sheetViews>
  <sheetFormatPr defaultColWidth="8.796875" defaultRowHeight="14.25"/>
  <cols>
    <col min="1" max="1" width="3.59765625" style="1" customWidth="1"/>
    <col min="2" max="2" width="13" style="1" customWidth="1"/>
    <col min="3" max="3" width="20.59765625" style="101" customWidth="1"/>
    <col min="4" max="4" width="20.59765625" style="102" customWidth="1"/>
    <col min="5" max="5" width="20.59765625" style="101" customWidth="1"/>
    <col min="6" max="6" width="21.5" style="101" customWidth="1"/>
    <col min="7" max="16384" width="9" style="68" customWidth="1"/>
  </cols>
  <sheetData>
    <row r="1" spans="2:6" s="3" customFormat="1" ht="24.75" customHeight="1">
      <c r="B1" s="3" t="s">
        <v>91</v>
      </c>
      <c r="C1" s="100"/>
      <c r="D1" s="100"/>
      <c r="E1" s="316"/>
      <c r="F1" s="316"/>
    </row>
    <row r="2" ht="19.5" customHeight="1" thickBot="1">
      <c r="F2" s="103" t="s">
        <v>92</v>
      </c>
    </row>
    <row r="3" spans="1:6" ht="16.5" customHeight="1">
      <c r="A3" s="6"/>
      <c r="B3" s="7"/>
      <c r="C3" s="104" t="s">
        <v>93</v>
      </c>
      <c r="D3" s="105" t="s">
        <v>94</v>
      </c>
      <c r="E3" s="106" t="s">
        <v>95</v>
      </c>
      <c r="F3" s="107" t="s">
        <v>4</v>
      </c>
    </row>
    <row r="4" spans="1:6" ht="16.5" customHeight="1">
      <c r="A4" s="10" t="s">
        <v>5</v>
      </c>
      <c r="B4" s="11"/>
      <c r="C4" s="108">
        <v>0</v>
      </c>
      <c r="D4" s="108">
        <v>16559.6376</v>
      </c>
      <c r="E4" s="108">
        <v>31.46</v>
      </c>
      <c r="F4" s="109">
        <v>16591.097599999997</v>
      </c>
    </row>
    <row r="5" spans="1:6" s="1" customFormat="1" ht="16.5" customHeight="1">
      <c r="A5" s="15"/>
      <c r="B5" s="16" t="s">
        <v>108</v>
      </c>
      <c r="C5" s="112">
        <v>0</v>
      </c>
      <c r="D5" s="112">
        <v>4140.811</v>
      </c>
      <c r="E5" s="112">
        <v>0</v>
      </c>
      <c r="F5" s="142">
        <v>4140.811</v>
      </c>
    </row>
    <row r="6" spans="1:6" ht="16.5" customHeight="1">
      <c r="A6" s="15"/>
      <c r="B6" s="16" t="s">
        <v>7</v>
      </c>
      <c r="C6" s="112">
        <v>0</v>
      </c>
      <c r="D6" s="112">
        <v>3529.3418</v>
      </c>
      <c r="E6" s="112">
        <v>0</v>
      </c>
      <c r="F6" s="113">
        <v>3529.3418</v>
      </c>
    </row>
    <row r="7" spans="1:6" s="1" customFormat="1" ht="16.5" customHeight="1">
      <c r="A7" s="15" t="s">
        <v>8</v>
      </c>
      <c r="B7" s="16" t="s">
        <v>9</v>
      </c>
      <c r="C7" s="112">
        <v>623.4572</v>
      </c>
      <c r="D7" s="112">
        <v>6654.2146</v>
      </c>
      <c r="E7" s="112">
        <v>0</v>
      </c>
      <c r="F7" s="113">
        <v>7277.6718</v>
      </c>
    </row>
    <row r="8" spans="1:6" ht="16.5" customHeight="1">
      <c r="A8" s="15"/>
      <c r="B8" s="16" t="s">
        <v>10</v>
      </c>
      <c r="C8" s="112">
        <v>0</v>
      </c>
      <c r="D8" s="112">
        <v>3194.0078</v>
      </c>
      <c r="E8" s="112">
        <v>0</v>
      </c>
      <c r="F8" s="224">
        <v>3194.0078</v>
      </c>
    </row>
    <row r="9" spans="1:6" ht="16.5" customHeight="1">
      <c r="A9" s="15" t="s">
        <v>11</v>
      </c>
      <c r="B9" s="16" t="s">
        <v>12</v>
      </c>
      <c r="C9" s="112">
        <v>226.2588</v>
      </c>
      <c r="D9" s="112">
        <v>3621.4438</v>
      </c>
      <c r="E9" s="112">
        <v>0</v>
      </c>
      <c r="F9" s="113">
        <v>3847.7026</v>
      </c>
    </row>
    <row r="10" spans="1:6" ht="16.5" customHeight="1">
      <c r="A10" s="15"/>
      <c r="B10" s="19" t="s">
        <v>13</v>
      </c>
      <c r="C10" s="139">
        <v>0</v>
      </c>
      <c r="D10" s="202">
        <v>6147.9971</v>
      </c>
      <c r="E10" s="139">
        <v>0</v>
      </c>
      <c r="F10" s="113">
        <v>6147.9971</v>
      </c>
    </row>
    <row r="11" spans="1:6" ht="16.5" customHeight="1">
      <c r="A11" s="15"/>
      <c r="B11" s="19" t="s">
        <v>14</v>
      </c>
      <c r="C11" s="108">
        <v>849.7159999999999</v>
      </c>
      <c r="D11" s="203">
        <v>27287.8161</v>
      </c>
      <c r="E11" s="201">
        <v>0</v>
      </c>
      <c r="F11" s="109">
        <v>28137.5321</v>
      </c>
    </row>
    <row r="12" spans="1:6" ht="16.5" customHeight="1">
      <c r="A12" s="116"/>
      <c r="B12" s="117" t="s">
        <v>15</v>
      </c>
      <c r="C12" s="141">
        <v>0</v>
      </c>
      <c r="D12" s="204">
        <v>9732.5848</v>
      </c>
      <c r="E12" s="141">
        <v>0</v>
      </c>
      <c r="F12" s="142">
        <v>9732.5848</v>
      </c>
    </row>
    <row r="13" spans="1:6" ht="16.5" customHeight="1">
      <c r="A13" s="118"/>
      <c r="B13" s="117" t="s">
        <v>16</v>
      </c>
      <c r="C13" s="111">
        <v>425.67</v>
      </c>
      <c r="D13" s="112">
        <v>6638.4677</v>
      </c>
      <c r="E13" s="112">
        <v>0</v>
      </c>
      <c r="F13" s="113">
        <v>7064.1377</v>
      </c>
    </row>
    <row r="14" spans="1:6" ht="16.5" customHeight="1">
      <c r="A14" s="118" t="s">
        <v>17</v>
      </c>
      <c r="B14" s="117" t="s">
        <v>18</v>
      </c>
      <c r="C14" s="111">
        <v>0</v>
      </c>
      <c r="D14" s="112">
        <v>5811.6943</v>
      </c>
      <c r="E14" s="198" t="s">
        <v>81</v>
      </c>
      <c r="F14" s="113">
        <v>5811.6943</v>
      </c>
    </row>
    <row r="15" spans="1:6" ht="16.5" customHeight="1">
      <c r="A15" s="118"/>
      <c r="B15" s="117" t="s">
        <v>19</v>
      </c>
      <c r="C15" s="112">
        <v>390.5064</v>
      </c>
      <c r="D15" s="112">
        <v>21912.60425</v>
      </c>
      <c r="E15" s="112">
        <v>124.4666</v>
      </c>
      <c r="F15" s="113">
        <v>22427.57725</v>
      </c>
    </row>
    <row r="16" spans="1:6" ht="16.5" customHeight="1">
      <c r="A16" s="118"/>
      <c r="B16" s="117" t="s">
        <v>96</v>
      </c>
      <c r="C16" s="112">
        <v>2017.0816</v>
      </c>
      <c r="D16" s="112">
        <v>16626.3794</v>
      </c>
      <c r="E16" s="112">
        <v>0</v>
      </c>
      <c r="F16" s="113">
        <v>18643.461000000003</v>
      </c>
    </row>
    <row r="17" spans="1:6" s="1" customFormat="1" ht="16.5" customHeight="1">
      <c r="A17" s="118"/>
      <c r="B17" s="117" t="s">
        <v>21</v>
      </c>
      <c r="C17" s="112">
        <v>14648.3086</v>
      </c>
      <c r="D17" s="112">
        <v>14722.8306</v>
      </c>
      <c r="E17" s="112">
        <v>212.68</v>
      </c>
      <c r="F17" s="224">
        <v>29583.819199999998</v>
      </c>
    </row>
    <row r="18" spans="1:6" s="1" customFormat="1" ht="16.5" customHeight="1">
      <c r="A18" s="118"/>
      <c r="B18" s="117" t="s">
        <v>97</v>
      </c>
      <c r="C18" s="112">
        <v>96.005</v>
      </c>
      <c r="D18" s="112">
        <v>13345.9214</v>
      </c>
      <c r="E18" s="112">
        <v>0</v>
      </c>
      <c r="F18" s="113">
        <v>13441.926399999998</v>
      </c>
    </row>
    <row r="19" spans="1:6" s="1" customFormat="1" ht="16.5" customHeight="1">
      <c r="A19" s="118"/>
      <c r="B19" s="117" t="s">
        <v>23</v>
      </c>
      <c r="C19" s="112">
        <v>1295.0546</v>
      </c>
      <c r="D19" s="112">
        <v>485.1476</v>
      </c>
      <c r="E19" s="112">
        <v>0</v>
      </c>
      <c r="F19" s="113">
        <v>1780.2022</v>
      </c>
    </row>
    <row r="20" spans="1:6" s="1" customFormat="1" ht="16.5" customHeight="1">
      <c r="A20" s="118" t="s">
        <v>8</v>
      </c>
      <c r="B20" s="117" t="s">
        <v>24</v>
      </c>
      <c r="C20" s="112">
        <v>7342.446</v>
      </c>
      <c r="D20" s="112">
        <v>389.6652</v>
      </c>
      <c r="E20" s="112">
        <v>0</v>
      </c>
      <c r="F20" s="113">
        <v>7732.1112</v>
      </c>
    </row>
    <row r="21" spans="1:6" s="1" customFormat="1" ht="16.5" customHeight="1">
      <c r="A21" s="118"/>
      <c r="B21" s="119" t="s">
        <v>25</v>
      </c>
      <c r="C21" s="139">
        <v>0</v>
      </c>
      <c r="D21" s="139">
        <v>11869.7008</v>
      </c>
      <c r="E21" s="139">
        <v>0</v>
      </c>
      <c r="F21" s="140">
        <v>11869.7008</v>
      </c>
    </row>
    <row r="22" spans="1:6" s="1" customFormat="1" ht="16.5" customHeight="1">
      <c r="A22" s="120"/>
      <c r="B22" s="119" t="s">
        <v>14</v>
      </c>
      <c r="C22" s="115">
        <v>26215.0722</v>
      </c>
      <c r="D22" s="115">
        <v>101534.99605000002</v>
      </c>
      <c r="E22" s="115">
        <v>337.14660000000003</v>
      </c>
      <c r="F22" s="140">
        <v>128087.21485000002</v>
      </c>
    </row>
    <row r="23" spans="1:6" s="1" customFormat="1" ht="16.5" customHeight="1">
      <c r="A23" s="116"/>
      <c r="B23" s="16" t="s">
        <v>98</v>
      </c>
      <c r="C23" s="141">
        <v>2244.931</v>
      </c>
      <c r="D23" s="141">
        <v>5201.29495</v>
      </c>
      <c r="E23" s="141">
        <v>0</v>
      </c>
      <c r="F23" s="142">
        <v>7446.22595</v>
      </c>
    </row>
    <row r="24" spans="1:6" s="1" customFormat="1" ht="16.5" customHeight="1">
      <c r="A24" s="118" t="s">
        <v>11</v>
      </c>
      <c r="B24" s="16" t="s">
        <v>99</v>
      </c>
      <c r="C24" s="112">
        <v>331.557</v>
      </c>
      <c r="D24" s="112">
        <v>3277.812</v>
      </c>
      <c r="E24" s="112">
        <v>0</v>
      </c>
      <c r="F24" s="113">
        <v>3609.3689999999997</v>
      </c>
    </row>
    <row r="25" spans="1:6" s="1" customFormat="1" ht="16.5" customHeight="1">
      <c r="A25" s="118"/>
      <c r="B25" s="16" t="s">
        <v>28</v>
      </c>
      <c r="C25" s="112">
        <v>912.2388</v>
      </c>
      <c r="D25" s="112">
        <v>3039.0086</v>
      </c>
      <c r="E25" s="197" t="s">
        <v>81</v>
      </c>
      <c r="F25" s="224">
        <v>3951.2474</v>
      </c>
    </row>
    <row r="26" spans="1:6" s="1" customFormat="1" ht="16.5" customHeight="1">
      <c r="A26" s="120" t="s">
        <v>29</v>
      </c>
      <c r="B26" s="19" t="s">
        <v>30</v>
      </c>
      <c r="C26" s="139">
        <v>2283.4674</v>
      </c>
      <c r="D26" s="139">
        <v>514.5114</v>
      </c>
      <c r="E26" s="139">
        <v>0</v>
      </c>
      <c r="F26" s="140">
        <v>2797.9788</v>
      </c>
    </row>
    <row r="27" spans="1:6" s="1" customFormat="1" ht="16.5" customHeight="1">
      <c r="A27" s="20"/>
      <c r="B27" s="19" t="s">
        <v>14</v>
      </c>
      <c r="C27" s="115">
        <v>5772.1942</v>
      </c>
      <c r="D27" s="115">
        <v>12032.626950000002</v>
      </c>
      <c r="E27" s="200" t="s">
        <v>81</v>
      </c>
      <c r="F27" s="140">
        <v>17804.821150000003</v>
      </c>
    </row>
    <row r="28" spans="1:6" s="1" customFormat="1" ht="16.5" customHeight="1">
      <c r="A28" s="15"/>
      <c r="B28" s="16" t="s">
        <v>31</v>
      </c>
      <c r="C28" s="141">
        <v>604.4464</v>
      </c>
      <c r="D28" s="141">
        <v>6902.1806</v>
      </c>
      <c r="E28" s="141">
        <v>0</v>
      </c>
      <c r="F28" s="142">
        <v>7506.6269999999995</v>
      </c>
    </row>
    <row r="29" spans="1:6" s="1" customFormat="1" ht="16.5" customHeight="1">
      <c r="A29" s="15" t="s">
        <v>8</v>
      </c>
      <c r="B29" s="16" t="s">
        <v>32</v>
      </c>
      <c r="C29" s="112">
        <v>16876.3656</v>
      </c>
      <c r="D29" s="112">
        <v>7194.2116</v>
      </c>
      <c r="E29" s="112">
        <v>0</v>
      </c>
      <c r="F29" s="113">
        <v>24070.5772</v>
      </c>
    </row>
    <row r="30" spans="1:6" s="1" customFormat="1" ht="16.5" customHeight="1">
      <c r="A30" s="15" t="s">
        <v>33</v>
      </c>
      <c r="B30" s="19" t="s">
        <v>34</v>
      </c>
      <c r="C30" s="139">
        <v>705.8142</v>
      </c>
      <c r="D30" s="139">
        <v>4489.052</v>
      </c>
      <c r="E30" s="139">
        <v>0</v>
      </c>
      <c r="F30" s="140">
        <v>5194.8661999999995</v>
      </c>
    </row>
    <row r="31" spans="1:6" s="1" customFormat="1" ht="16.5" customHeight="1">
      <c r="A31" s="20"/>
      <c r="B31" s="19" t="s">
        <v>14</v>
      </c>
      <c r="C31" s="115">
        <v>18186.626200000002</v>
      </c>
      <c r="D31" s="115">
        <v>18585.444199999998</v>
      </c>
      <c r="E31" s="200" t="s">
        <v>81</v>
      </c>
      <c r="F31" s="109">
        <v>36772.0704</v>
      </c>
    </row>
    <row r="32" spans="1:6" s="1" customFormat="1" ht="16.5" customHeight="1">
      <c r="A32" s="116"/>
      <c r="B32" s="16" t="s">
        <v>35</v>
      </c>
      <c r="C32" s="141">
        <v>4.3534</v>
      </c>
      <c r="D32" s="141">
        <v>4129.982</v>
      </c>
      <c r="E32" s="141">
        <v>0</v>
      </c>
      <c r="F32" s="142">
        <v>4134.3354</v>
      </c>
    </row>
    <row r="33" spans="1:6" s="1" customFormat="1" ht="16.5" customHeight="1">
      <c r="A33" s="118" t="s">
        <v>36</v>
      </c>
      <c r="B33" s="16" t="s">
        <v>37</v>
      </c>
      <c r="C33" s="112">
        <v>306.879</v>
      </c>
      <c r="D33" s="112">
        <v>5899.9331</v>
      </c>
      <c r="E33" s="112">
        <v>0</v>
      </c>
      <c r="F33" s="113">
        <v>6206.8121</v>
      </c>
    </row>
    <row r="34" spans="1:6" s="1" customFormat="1" ht="16.5" customHeight="1">
      <c r="A34" s="118"/>
      <c r="B34" s="16" t="s">
        <v>100</v>
      </c>
      <c r="C34" s="112">
        <v>16144.49</v>
      </c>
      <c r="D34" s="112">
        <v>3705.903</v>
      </c>
      <c r="E34" s="112">
        <v>0</v>
      </c>
      <c r="F34" s="113">
        <v>19850.393</v>
      </c>
    </row>
    <row r="35" spans="1:6" s="1" customFormat="1" ht="16.5" customHeight="1">
      <c r="A35" s="118"/>
      <c r="B35" s="16" t="s">
        <v>39</v>
      </c>
      <c r="C35" s="112">
        <v>822.086</v>
      </c>
      <c r="D35" s="112">
        <v>13310.5202</v>
      </c>
      <c r="E35" s="112">
        <v>2.5348</v>
      </c>
      <c r="F35" s="113">
        <v>14135.141</v>
      </c>
    </row>
    <row r="36" spans="1:6" s="1" customFormat="1" ht="16.5" customHeight="1">
      <c r="A36" s="118"/>
      <c r="B36" s="16" t="s">
        <v>40</v>
      </c>
      <c r="C36" s="112">
        <v>2342.235</v>
      </c>
      <c r="D36" s="112">
        <v>1249.5006</v>
      </c>
      <c r="E36" s="112">
        <v>0</v>
      </c>
      <c r="F36" s="113">
        <v>3591.7356</v>
      </c>
    </row>
    <row r="37" spans="1:6" s="1" customFormat="1" ht="16.5" customHeight="1">
      <c r="A37" s="118" t="s">
        <v>41</v>
      </c>
      <c r="B37" s="19" t="s">
        <v>42</v>
      </c>
      <c r="C37" s="139">
        <v>651.9774</v>
      </c>
      <c r="D37" s="139">
        <v>1851.2778</v>
      </c>
      <c r="E37" s="139">
        <v>0</v>
      </c>
      <c r="F37" s="140">
        <v>2503.2552</v>
      </c>
    </row>
    <row r="38" spans="1:6" s="1" customFormat="1" ht="16.5" customHeight="1">
      <c r="A38" s="120"/>
      <c r="B38" s="19" t="s">
        <v>14</v>
      </c>
      <c r="C38" s="115">
        <v>20272.0208</v>
      </c>
      <c r="D38" s="115">
        <v>30147.116700000002</v>
      </c>
      <c r="E38" s="115">
        <v>2.5348</v>
      </c>
      <c r="F38" s="140">
        <v>50421.6723</v>
      </c>
    </row>
    <row r="39" spans="1:6" s="1" customFormat="1" ht="16.5" customHeight="1">
      <c r="A39" s="15"/>
      <c r="B39" s="16" t="s">
        <v>43</v>
      </c>
      <c r="C39" s="141">
        <v>0</v>
      </c>
      <c r="D39" s="141">
        <v>1944.3279</v>
      </c>
      <c r="E39" s="141">
        <v>0</v>
      </c>
      <c r="F39" s="142">
        <v>1944.3279</v>
      </c>
    </row>
    <row r="40" spans="1:6" s="1" customFormat="1" ht="16.5" customHeight="1">
      <c r="A40" s="15" t="s">
        <v>44</v>
      </c>
      <c r="B40" s="16" t="s">
        <v>45</v>
      </c>
      <c r="C40" s="112">
        <v>113.731</v>
      </c>
      <c r="D40" s="112">
        <v>2181.779</v>
      </c>
      <c r="E40" s="111">
        <v>0</v>
      </c>
      <c r="F40" s="114">
        <v>2295.51</v>
      </c>
    </row>
    <row r="41" spans="1:6" s="1" customFormat="1" ht="16.5" customHeight="1">
      <c r="A41" s="15"/>
      <c r="B41" s="16" t="s">
        <v>46</v>
      </c>
      <c r="C41" s="112">
        <v>4864.9058</v>
      </c>
      <c r="D41" s="112">
        <v>1612.446</v>
      </c>
      <c r="E41" s="112">
        <v>0</v>
      </c>
      <c r="F41" s="113">
        <v>6477.3518</v>
      </c>
    </row>
    <row r="42" spans="1:6" s="1" customFormat="1" ht="16.5" customHeight="1">
      <c r="A42" s="15" t="s">
        <v>47</v>
      </c>
      <c r="B42" s="16" t="s">
        <v>48</v>
      </c>
      <c r="C42" s="112">
        <v>0</v>
      </c>
      <c r="D42" s="112">
        <v>8128.5998</v>
      </c>
      <c r="E42" s="112">
        <v>0</v>
      </c>
      <c r="F42" s="113">
        <v>8128.5998</v>
      </c>
    </row>
    <row r="43" spans="1:6" s="1" customFormat="1" ht="16.5" customHeight="1">
      <c r="A43" s="15"/>
      <c r="B43" s="16" t="s">
        <v>49</v>
      </c>
      <c r="C43" s="112">
        <v>4058.7036</v>
      </c>
      <c r="D43" s="112">
        <v>339.2436</v>
      </c>
      <c r="E43" s="112">
        <v>0</v>
      </c>
      <c r="F43" s="113">
        <v>4397.9472</v>
      </c>
    </row>
    <row r="44" spans="1:6" s="1" customFormat="1" ht="16.5" customHeight="1">
      <c r="A44" s="15"/>
      <c r="B44" s="225" t="s">
        <v>50</v>
      </c>
      <c r="C44" s="235">
        <v>0</v>
      </c>
      <c r="D44" s="112">
        <v>2413.7684</v>
      </c>
      <c r="E44" s="235">
        <v>0</v>
      </c>
      <c r="F44" s="224">
        <v>2413.7684</v>
      </c>
    </row>
    <row r="45" spans="1:6" s="1" customFormat="1" ht="16.5" customHeight="1">
      <c r="A45" s="15" t="s">
        <v>51</v>
      </c>
      <c r="B45" s="16" t="s">
        <v>52</v>
      </c>
      <c r="C45" s="112">
        <v>1951.4874</v>
      </c>
      <c r="D45" s="112">
        <v>1301.8688</v>
      </c>
      <c r="E45" s="112">
        <v>0</v>
      </c>
      <c r="F45" s="113">
        <v>3253.3562</v>
      </c>
    </row>
    <row r="46" spans="1:6" s="1" customFormat="1" ht="16.5" customHeight="1">
      <c r="A46" s="15"/>
      <c r="B46" s="16" t="s">
        <v>53</v>
      </c>
      <c r="C46" s="112">
        <v>8.6742</v>
      </c>
      <c r="D46" s="112">
        <v>4368.6878</v>
      </c>
      <c r="E46" s="112">
        <v>0</v>
      </c>
      <c r="F46" s="113">
        <v>4377.362</v>
      </c>
    </row>
    <row r="47" spans="1:6" s="1" customFormat="1" ht="16.5" customHeight="1">
      <c r="A47" s="15" t="s">
        <v>47</v>
      </c>
      <c r="B47" s="19" t="s">
        <v>54</v>
      </c>
      <c r="C47" s="139">
        <v>490.5634</v>
      </c>
      <c r="D47" s="139">
        <v>1071.776</v>
      </c>
      <c r="E47" s="139">
        <v>0</v>
      </c>
      <c r="F47" s="229">
        <v>1562.3394</v>
      </c>
    </row>
    <row r="48" spans="1:6" s="1" customFormat="1" ht="16.5" customHeight="1">
      <c r="A48" s="20"/>
      <c r="B48" s="19" t="s">
        <v>14</v>
      </c>
      <c r="C48" s="115">
        <v>11488.0654</v>
      </c>
      <c r="D48" s="115">
        <v>23362.4973</v>
      </c>
      <c r="E48" s="200" t="s">
        <v>81</v>
      </c>
      <c r="F48" s="140">
        <v>34850.562699999995</v>
      </c>
    </row>
    <row r="49" spans="1:6" s="1" customFormat="1" ht="16.5" customHeight="1">
      <c r="A49" s="15"/>
      <c r="B49" s="16" t="s">
        <v>55</v>
      </c>
      <c r="C49" s="216">
        <v>2915</v>
      </c>
      <c r="D49" s="216">
        <v>13298.2</v>
      </c>
      <c r="E49" s="216">
        <v>22.3</v>
      </c>
      <c r="F49" s="142">
        <v>16235.5</v>
      </c>
    </row>
    <row r="50" spans="1:6" ht="16.5" customHeight="1">
      <c r="A50" s="15"/>
      <c r="B50" s="16" t="s">
        <v>56</v>
      </c>
      <c r="C50" s="112">
        <v>360.4058</v>
      </c>
      <c r="D50" s="112">
        <v>2672.977</v>
      </c>
      <c r="E50" s="199" t="s">
        <v>81</v>
      </c>
      <c r="F50" s="113">
        <v>3033.3828</v>
      </c>
    </row>
    <row r="51" spans="1:6" ht="16.5" customHeight="1">
      <c r="A51" s="15" t="s">
        <v>57</v>
      </c>
      <c r="B51" s="16" t="s">
        <v>58</v>
      </c>
      <c r="C51" s="112">
        <v>0</v>
      </c>
      <c r="D51" s="112">
        <v>4674.5218</v>
      </c>
      <c r="E51" s="199" t="s">
        <v>81</v>
      </c>
      <c r="F51" s="113">
        <v>4674.5218</v>
      </c>
    </row>
    <row r="52" spans="1:6" ht="16.5" customHeight="1">
      <c r="A52" s="15"/>
      <c r="B52" s="16" t="s">
        <v>59</v>
      </c>
      <c r="C52" s="112">
        <v>998.416</v>
      </c>
      <c r="D52" s="112">
        <v>5199.2571</v>
      </c>
      <c r="E52" s="199" t="s">
        <v>81</v>
      </c>
      <c r="F52" s="113">
        <v>6197.6731</v>
      </c>
    </row>
    <row r="53" spans="1:6" ht="16.5" customHeight="1">
      <c r="A53" s="15"/>
      <c r="B53" s="16" t="s">
        <v>60</v>
      </c>
      <c r="C53" s="112">
        <v>0</v>
      </c>
      <c r="D53" s="112">
        <v>3859.755</v>
      </c>
      <c r="E53" s="112">
        <v>3.87</v>
      </c>
      <c r="F53" s="113">
        <v>3863.625</v>
      </c>
    </row>
    <row r="54" spans="1:6" ht="16.5" customHeight="1">
      <c r="A54" s="15" t="s">
        <v>61</v>
      </c>
      <c r="B54" s="16" t="s">
        <v>62</v>
      </c>
      <c r="C54" s="112">
        <v>0</v>
      </c>
      <c r="D54" s="112">
        <v>3983.5851</v>
      </c>
      <c r="E54" s="112">
        <v>2.6074</v>
      </c>
      <c r="F54" s="113">
        <v>3986.1924999999997</v>
      </c>
    </row>
    <row r="55" spans="1:6" ht="16.5" customHeight="1">
      <c r="A55" s="15"/>
      <c r="B55" s="19" t="s">
        <v>63</v>
      </c>
      <c r="C55" s="139">
        <v>0</v>
      </c>
      <c r="D55" s="139">
        <v>5955.52375</v>
      </c>
      <c r="E55" s="139">
        <v>0</v>
      </c>
      <c r="F55" s="140">
        <v>5955.52375</v>
      </c>
    </row>
    <row r="56" spans="1:6" ht="16.5" customHeight="1">
      <c r="A56" s="20"/>
      <c r="B56" s="19" t="s">
        <v>101</v>
      </c>
      <c r="C56" s="115">
        <v>4273.8218</v>
      </c>
      <c r="D56" s="115">
        <v>39643.819749999995</v>
      </c>
      <c r="E56" s="115">
        <v>28.7774</v>
      </c>
      <c r="F56" s="121">
        <v>43946.41894999999</v>
      </c>
    </row>
    <row r="57" spans="1:6" s="1" customFormat="1" ht="16.5" customHeight="1">
      <c r="A57" s="22" t="s">
        <v>102</v>
      </c>
      <c r="B57" s="23"/>
      <c r="C57" s="108">
        <v>0</v>
      </c>
      <c r="D57" s="108">
        <v>6283.7042</v>
      </c>
      <c r="E57" s="108">
        <v>0</v>
      </c>
      <c r="F57" s="109">
        <v>6283.7042</v>
      </c>
    </row>
    <row r="58" spans="1:6" ht="16.5" customHeight="1">
      <c r="A58" s="317" t="s">
        <v>103</v>
      </c>
      <c r="B58" s="318"/>
      <c r="C58" s="112">
        <v>87057.5166</v>
      </c>
      <c r="D58" s="112">
        <v>275437.65885</v>
      </c>
      <c r="E58" s="112">
        <v>399.91880000000003</v>
      </c>
      <c r="F58" s="109">
        <v>362895.09424999997</v>
      </c>
    </row>
    <row r="59" spans="1:6" ht="16.5" customHeight="1" thickBot="1">
      <c r="A59" s="319" t="s">
        <v>104</v>
      </c>
      <c r="B59" s="320"/>
      <c r="C59" s="122">
        <v>23.989719888587338</v>
      </c>
      <c r="D59" s="239">
        <v>75.90007779500316</v>
      </c>
      <c r="E59" s="239">
        <v>0.11020231640951703</v>
      </c>
      <c r="F59" s="66">
        <v>100.00000000000001</v>
      </c>
    </row>
    <row r="60" spans="1:6" ht="16.5" customHeight="1">
      <c r="A60" s="26"/>
      <c r="B60" s="26"/>
      <c r="C60" s="123"/>
      <c r="D60" s="110"/>
      <c r="E60" s="123"/>
      <c r="F60" s="123"/>
    </row>
    <row r="61" spans="1:6" ht="16.5" customHeight="1">
      <c r="A61" s="124" t="s">
        <v>105</v>
      </c>
      <c r="B61" s="26"/>
      <c r="C61" s="123"/>
      <c r="D61" s="110"/>
      <c r="E61" s="123"/>
      <c r="F61" s="123"/>
    </row>
    <row r="62" spans="1:6" ht="16.5" customHeight="1">
      <c r="A62" s="125"/>
      <c r="B62" s="126"/>
      <c r="C62" s="123"/>
      <c r="D62" s="110"/>
      <c r="E62" s="123"/>
      <c r="F62" s="123"/>
    </row>
  </sheetData>
  <sheetProtection/>
  <mergeCells count="3">
    <mergeCell ref="E1:F1"/>
    <mergeCell ref="A58:B58"/>
    <mergeCell ref="A59:B5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SheetLayoutView="100" workbookViewId="0" topLeftCell="A1">
      <pane xSplit="2" ySplit="3" topLeftCell="C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8.796875" defaultRowHeight="14.25"/>
  <cols>
    <col min="1" max="1" width="3.59765625" style="44" customWidth="1"/>
    <col min="2" max="2" width="12.59765625" style="44" customWidth="1"/>
    <col min="3" max="7" width="18.59765625" style="45" customWidth="1"/>
    <col min="8" max="8" width="3.5" style="45" customWidth="1"/>
    <col min="9" max="9" width="9" style="45" customWidth="1"/>
    <col min="10" max="16384" width="9" style="44" customWidth="1"/>
  </cols>
  <sheetData>
    <row r="1" spans="2:8" s="3" customFormat="1" ht="24.75" customHeight="1">
      <c r="B1" s="3" t="s">
        <v>106</v>
      </c>
      <c r="C1" s="254"/>
      <c r="D1" s="254"/>
      <c r="E1" s="254"/>
      <c r="F1" s="254"/>
      <c r="G1" s="254"/>
      <c r="H1" s="254"/>
    </row>
    <row r="2" spans="7:9" ht="19.5" customHeight="1" thickBot="1">
      <c r="G2" s="49" t="s">
        <v>107</v>
      </c>
      <c r="I2" s="44"/>
    </row>
    <row r="3" spans="1:9" ht="18" customHeight="1">
      <c r="A3" s="50"/>
      <c r="B3" s="127"/>
      <c r="C3" s="255" t="s">
        <v>74</v>
      </c>
      <c r="D3" s="255" t="s">
        <v>75</v>
      </c>
      <c r="E3" s="255" t="s">
        <v>76</v>
      </c>
      <c r="F3" s="255" t="s">
        <v>71</v>
      </c>
      <c r="G3" s="256" t="s">
        <v>4</v>
      </c>
      <c r="I3" s="44"/>
    </row>
    <row r="4" spans="1:9" ht="18" customHeight="1">
      <c r="A4" s="240" t="s">
        <v>5</v>
      </c>
      <c r="B4" s="241"/>
      <c r="C4" s="54">
        <v>1119</v>
      </c>
      <c r="D4" s="54">
        <v>619</v>
      </c>
      <c r="E4" s="54">
        <v>35</v>
      </c>
      <c r="F4" s="54">
        <v>66</v>
      </c>
      <c r="G4" s="128">
        <v>1839</v>
      </c>
      <c r="I4" s="44"/>
    </row>
    <row r="5" spans="1:9" ht="18" customHeight="1">
      <c r="A5" s="130"/>
      <c r="B5" s="242" t="s">
        <v>6</v>
      </c>
      <c r="C5" s="83">
        <v>317</v>
      </c>
      <c r="D5" s="56">
        <v>164</v>
      </c>
      <c r="E5" s="56">
        <v>8</v>
      </c>
      <c r="F5" s="56">
        <v>15</v>
      </c>
      <c r="G5" s="129">
        <v>504</v>
      </c>
      <c r="I5" s="44"/>
    </row>
    <row r="6" spans="1:9" ht="18" customHeight="1">
      <c r="A6" s="130"/>
      <c r="B6" s="242" t="s">
        <v>7</v>
      </c>
      <c r="C6" s="83">
        <v>325</v>
      </c>
      <c r="D6" s="56">
        <v>159</v>
      </c>
      <c r="E6" s="56">
        <v>2</v>
      </c>
      <c r="F6" s="56">
        <v>22</v>
      </c>
      <c r="G6" s="129">
        <v>508</v>
      </c>
      <c r="I6" s="44"/>
    </row>
    <row r="7" spans="1:9" ht="18" customHeight="1">
      <c r="A7" s="130" t="s">
        <v>8</v>
      </c>
      <c r="B7" s="242" t="s">
        <v>9</v>
      </c>
      <c r="C7" s="83">
        <v>410</v>
      </c>
      <c r="D7" s="56">
        <v>209</v>
      </c>
      <c r="E7" s="56">
        <v>10</v>
      </c>
      <c r="F7" s="56">
        <v>22</v>
      </c>
      <c r="G7" s="129">
        <v>651</v>
      </c>
      <c r="I7" s="44"/>
    </row>
    <row r="8" spans="1:9" ht="18" customHeight="1">
      <c r="A8" s="130"/>
      <c r="B8" s="242" t="s">
        <v>10</v>
      </c>
      <c r="C8" s="83">
        <v>227</v>
      </c>
      <c r="D8" s="56">
        <v>122</v>
      </c>
      <c r="E8" s="56">
        <v>6</v>
      </c>
      <c r="F8" s="56">
        <v>12</v>
      </c>
      <c r="G8" s="129">
        <v>367</v>
      </c>
      <c r="I8" s="44"/>
    </row>
    <row r="9" spans="1:9" ht="18" customHeight="1">
      <c r="A9" s="130" t="s">
        <v>11</v>
      </c>
      <c r="B9" s="242" t="s">
        <v>12</v>
      </c>
      <c r="C9" s="83">
        <v>277</v>
      </c>
      <c r="D9" s="56">
        <v>104</v>
      </c>
      <c r="E9" s="56">
        <v>5</v>
      </c>
      <c r="F9" s="56">
        <v>12</v>
      </c>
      <c r="G9" s="129">
        <v>398</v>
      </c>
      <c r="I9" s="44"/>
    </row>
    <row r="10" spans="1:9" ht="18" customHeight="1">
      <c r="A10" s="130"/>
      <c r="B10" s="131" t="s">
        <v>13</v>
      </c>
      <c r="C10" s="83">
        <v>472</v>
      </c>
      <c r="D10" s="56">
        <v>232</v>
      </c>
      <c r="E10" s="56">
        <v>5</v>
      </c>
      <c r="F10" s="56">
        <v>19</v>
      </c>
      <c r="G10" s="132">
        <v>728</v>
      </c>
      <c r="I10" s="44"/>
    </row>
    <row r="11" spans="1:9" ht="18" customHeight="1">
      <c r="A11" s="243"/>
      <c r="B11" s="131" t="s">
        <v>14</v>
      </c>
      <c r="C11" s="55">
        <v>2028</v>
      </c>
      <c r="D11" s="55">
        <v>990</v>
      </c>
      <c r="E11" s="55">
        <v>36</v>
      </c>
      <c r="F11" s="55">
        <v>102</v>
      </c>
      <c r="G11" s="29">
        <v>3156</v>
      </c>
      <c r="I11" s="44"/>
    </row>
    <row r="12" spans="1:9" ht="18" customHeight="1">
      <c r="A12" s="130"/>
      <c r="B12" s="242" t="s">
        <v>15</v>
      </c>
      <c r="C12" s="83">
        <v>543</v>
      </c>
      <c r="D12" s="56">
        <v>235</v>
      </c>
      <c r="E12" s="56">
        <v>12</v>
      </c>
      <c r="F12" s="56">
        <v>23</v>
      </c>
      <c r="G12" s="129">
        <v>813</v>
      </c>
      <c r="I12" s="44"/>
    </row>
    <row r="13" spans="1:9" ht="18" customHeight="1">
      <c r="A13" s="130"/>
      <c r="B13" s="244" t="s">
        <v>16</v>
      </c>
      <c r="C13" s="226">
        <v>386</v>
      </c>
      <c r="D13" s="227">
        <v>162</v>
      </c>
      <c r="E13" s="227">
        <v>8</v>
      </c>
      <c r="F13" s="227">
        <v>15</v>
      </c>
      <c r="G13" s="228">
        <v>571</v>
      </c>
      <c r="I13" s="44"/>
    </row>
    <row r="14" spans="1:9" ht="18" customHeight="1">
      <c r="A14" s="130" t="s">
        <v>17</v>
      </c>
      <c r="B14" s="242" t="s">
        <v>18</v>
      </c>
      <c r="C14" s="83">
        <v>279</v>
      </c>
      <c r="D14" s="56">
        <v>143</v>
      </c>
      <c r="E14" s="56">
        <v>3</v>
      </c>
      <c r="F14" s="56">
        <v>21</v>
      </c>
      <c r="G14" s="129">
        <v>446</v>
      </c>
      <c r="I14" s="44"/>
    </row>
    <row r="15" spans="1:9" ht="18" customHeight="1">
      <c r="A15" s="130"/>
      <c r="B15" s="242" t="s">
        <v>19</v>
      </c>
      <c r="C15" s="83">
        <v>815</v>
      </c>
      <c r="D15" s="56">
        <v>429</v>
      </c>
      <c r="E15" s="56">
        <v>27</v>
      </c>
      <c r="F15" s="56">
        <v>37</v>
      </c>
      <c r="G15" s="129">
        <v>1308</v>
      </c>
      <c r="I15" s="44"/>
    </row>
    <row r="16" spans="1:9" ht="18" customHeight="1">
      <c r="A16" s="130"/>
      <c r="B16" s="242" t="s">
        <v>20</v>
      </c>
      <c r="C16" s="83">
        <v>810</v>
      </c>
      <c r="D16" s="56">
        <v>376</v>
      </c>
      <c r="E16" s="56">
        <v>17</v>
      </c>
      <c r="F16" s="56">
        <v>44</v>
      </c>
      <c r="G16" s="129">
        <v>1247</v>
      </c>
      <c r="I16" s="44"/>
    </row>
    <row r="17" spans="1:9" ht="18" customHeight="1">
      <c r="A17" s="130"/>
      <c r="B17" s="242" t="s">
        <v>21</v>
      </c>
      <c r="C17" s="83">
        <v>1273</v>
      </c>
      <c r="D17" s="56">
        <v>596</v>
      </c>
      <c r="E17" s="56">
        <v>33</v>
      </c>
      <c r="F17" s="56">
        <v>39</v>
      </c>
      <c r="G17" s="129">
        <v>1941</v>
      </c>
      <c r="I17" s="44"/>
    </row>
    <row r="18" spans="1:9" ht="18" customHeight="1">
      <c r="A18" s="130"/>
      <c r="B18" s="242" t="s">
        <v>22</v>
      </c>
      <c r="C18" s="83">
        <v>519</v>
      </c>
      <c r="D18" s="56">
        <v>267</v>
      </c>
      <c r="E18" s="56">
        <v>0</v>
      </c>
      <c r="F18" s="56">
        <v>43</v>
      </c>
      <c r="G18" s="129">
        <v>829</v>
      </c>
      <c r="I18" s="44"/>
    </row>
    <row r="19" spans="1:9" ht="18" customHeight="1">
      <c r="A19" s="130"/>
      <c r="B19" s="242" t="s">
        <v>23</v>
      </c>
      <c r="C19" s="83">
        <v>123</v>
      </c>
      <c r="D19" s="56">
        <v>64</v>
      </c>
      <c r="E19" s="56">
        <v>7</v>
      </c>
      <c r="F19" s="56">
        <v>9</v>
      </c>
      <c r="G19" s="129">
        <v>203</v>
      </c>
      <c r="I19" s="44"/>
    </row>
    <row r="20" spans="1:9" ht="18" customHeight="1">
      <c r="A20" s="130" t="s">
        <v>8</v>
      </c>
      <c r="B20" s="242" t="s">
        <v>24</v>
      </c>
      <c r="C20" s="83">
        <v>368</v>
      </c>
      <c r="D20" s="56">
        <v>185</v>
      </c>
      <c r="E20" s="56">
        <v>13</v>
      </c>
      <c r="F20" s="56">
        <v>18</v>
      </c>
      <c r="G20" s="129">
        <v>584</v>
      </c>
      <c r="I20" s="44"/>
    </row>
    <row r="21" spans="1:9" ht="18" customHeight="1">
      <c r="A21" s="130"/>
      <c r="B21" s="131" t="s">
        <v>25</v>
      </c>
      <c r="C21" s="83">
        <v>516</v>
      </c>
      <c r="D21" s="56">
        <v>277</v>
      </c>
      <c r="E21" s="56">
        <v>17</v>
      </c>
      <c r="F21" s="56">
        <v>23</v>
      </c>
      <c r="G21" s="129">
        <v>833</v>
      </c>
      <c r="I21" s="44"/>
    </row>
    <row r="22" spans="1:9" ht="18" customHeight="1">
      <c r="A22" s="243"/>
      <c r="B22" s="131" t="s">
        <v>14</v>
      </c>
      <c r="C22" s="55">
        <v>5632</v>
      </c>
      <c r="D22" s="55">
        <v>2734</v>
      </c>
      <c r="E22" s="55">
        <v>137</v>
      </c>
      <c r="F22" s="55">
        <v>272</v>
      </c>
      <c r="G22" s="29">
        <v>8775</v>
      </c>
      <c r="I22" s="44"/>
    </row>
    <row r="23" spans="1:9" ht="18" customHeight="1">
      <c r="A23" s="130"/>
      <c r="B23" s="242" t="s">
        <v>26</v>
      </c>
      <c r="C23" s="83">
        <v>508</v>
      </c>
      <c r="D23" s="56">
        <v>241</v>
      </c>
      <c r="E23" s="56">
        <v>4</v>
      </c>
      <c r="F23" s="56">
        <v>29</v>
      </c>
      <c r="G23" s="129">
        <v>782</v>
      </c>
      <c r="I23" s="44"/>
    </row>
    <row r="24" spans="1:9" ht="18" customHeight="1">
      <c r="A24" s="130" t="s">
        <v>11</v>
      </c>
      <c r="B24" s="242" t="s">
        <v>27</v>
      </c>
      <c r="C24" s="83">
        <v>196</v>
      </c>
      <c r="D24" s="56">
        <v>80</v>
      </c>
      <c r="E24" s="56">
        <v>4</v>
      </c>
      <c r="F24" s="56">
        <v>11</v>
      </c>
      <c r="G24" s="129">
        <v>291</v>
      </c>
      <c r="I24" s="44"/>
    </row>
    <row r="25" spans="1:9" ht="18" customHeight="1">
      <c r="A25" s="130"/>
      <c r="B25" s="242" t="s">
        <v>28</v>
      </c>
      <c r="C25" s="83">
        <v>226</v>
      </c>
      <c r="D25" s="56">
        <v>92</v>
      </c>
      <c r="E25" s="56">
        <v>5</v>
      </c>
      <c r="F25" s="56">
        <v>10</v>
      </c>
      <c r="G25" s="129">
        <v>333</v>
      </c>
      <c r="I25" s="44"/>
    </row>
    <row r="26" spans="1:9" ht="18" customHeight="1">
      <c r="A26" s="130" t="s">
        <v>29</v>
      </c>
      <c r="B26" s="131" t="s">
        <v>30</v>
      </c>
      <c r="C26" s="83">
        <v>201</v>
      </c>
      <c r="D26" s="56">
        <v>78</v>
      </c>
      <c r="E26" s="56">
        <v>5</v>
      </c>
      <c r="F26" s="56">
        <v>11</v>
      </c>
      <c r="G26" s="129">
        <v>295</v>
      </c>
      <c r="I26" s="44"/>
    </row>
    <row r="27" spans="1:9" ht="18" customHeight="1">
      <c r="A27" s="243"/>
      <c r="B27" s="131" t="s">
        <v>14</v>
      </c>
      <c r="C27" s="55">
        <v>1131</v>
      </c>
      <c r="D27" s="55">
        <v>491</v>
      </c>
      <c r="E27" s="55">
        <v>18</v>
      </c>
      <c r="F27" s="55">
        <v>61</v>
      </c>
      <c r="G27" s="29">
        <v>1701</v>
      </c>
      <c r="I27" s="44"/>
    </row>
    <row r="28" spans="1:9" ht="18" customHeight="1">
      <c r="A28" s="130"/>
      <c r="B28" s="242" t="s">
        <v>31</v>
      </c>
      <c r="C28" s="83">
        <v>374</v>
      </c>
      <c r="D28" s="56">
        <v>187</v>
      </c>
      <c r="E28" s="56">
        <v>9</v>
      </c>
      <c r="F28" s="56">
        <v>22</v>
      </c>
      <c r="G28" s="129">
        <v>592</v>
      </c>
      <c r="I28" s="44"/>
    </row>
    <row r="29" spans="1:9" ht="18" customHeight="1">
      <c r="A29" s="130" t="s">
        <v>8</v>
      </c>
      <c r="B29" s="242" t="s">
        <v>32</v>
      </c>
      <c r="C29" s="83">
        <v>979</v>
      </c>
      <c r="D29" s="56">
        <v>417</v>
      </c>
      <c r="E29" s="56">
        <v>30</v>
      </c>
      <c r="F29" s="56">
        <v>34</v>
      </c>
      <c r="G29" s="129">
        <v>1460</v>
      </c>
      <c r="I29" s="44"/>
    </row>
    <row r="30" spans="1:9" ht="18" customHeight="1">
      <c r="A30" s="130" t="s">
        <v>33</v>
      </c>
      <c r="B30" s="131" t="s">
        <v>34</v>
      </c>
      <c r="C30" s="83">
        <v>377</v>
      </c>
      <c r="D30" s="56">
        <v>142</v>
      </c>
      <c r="E30" s="56">
        <v>10</v>
      </c>
      <c r="F30" s="56">
        <v>16</v>
      </c>
      <c r="G30" s="129">
        <v>545</v>
      </c>
      <c r="I30" s="44"/>
    </row>
    <row r="31" spans="1:9" ht="18" customHeight="1">
      <c r="A31" s="243"/>
      <c r="B31" s="131" t="s">
        <v>14</v>
      </c>
      <c r="C31" s="55">
        <v>1730</v>
      </c>
      <c r="D31" s="55">
        <v>746</v>
      </c>
      <c r="E31" s="55">
        <v>49</v>
      </c>
      <c r="F31" s="55">
        <v>72</v>
      </c>
      <c r="G31" s="29">
        <v>2597</v>
      </c>
      <c r="I31" s="44"/>
    </row>
    <row r="32" spans="1:9" ht="18" customHeight="1">
      <c r="A32" s="130"/>
      <c r="B32" s="242" t="s">
        <v>35</v>
      </c>
      <c r="C32" s="83">
        <v>226</v>
      </c>
      <c r="D32" s="56">
        <v>63</v>
      </c>
      <c r="E32" s="56">
        <v>10</v>
      </c>
      <c r="F32" s="56">
        <v>13</v>
      </c>
      <c r="G32" s="129">
        <v>312</v>
      </c>
      <c r="I32" s="44"/>
    </row>
    <row r="33" spans="1:9" ht="18" customHeight="1">
      <c r="A33" s="130" t="s">
        <v>36</v>
      </c>
      <c r="B33" s="242" t="s">
        <v>37</v>
      </c>
      <c r="C33" s="83">
        <v>403</v>
      </c>
      <c r="D33" s="56">
        <v>122</v>
      </c>
      <c r="E33" s="56">
        <v>8</v>
      </c>
      <c r="F33" s="56">
        <v>18</v>
      </c>
      <c r="G33" s="129">
        <v>551</v>
      </c>
      <c r="I33" s="44"/>
    </row>
    <row r="34" spans="1:9" ht="18" customHeight="1">
      <c r="A34" s="130"/>
      <c r="B34" s="242" t="s">
        <v>38</v>
      </c>
      <c r="C34" s="83">
        <v>1015</v>
      </c>
      <c r="D34" s="56">
        <v>267</v>
      </c>
      <c r="E34" s="56">
        <v>1</v>
      </c>
      <c r="F34" s="56">
        <v>40</v>
      </c>
      <c r="G34" s="129">
        <v>1323</v>
      </c>
      <c r="I34" s="44"/>
    </row>
    <row r="35" spans="1:9" ht="18" customHeight="1">
      <c r="A35" s="130"/>
      <c r="B35" s="242" t="s">
        <v>39</v>
      </c>
      <c r="C35" s="83">
        <v>783</v>
      </c>
      <c r="D35" s="56">
        <v>294</v>
      </c>
      <c r="E35" s="56">
        <v>17</v>
      </c>
      <c r="F35" s="56">
        <v>42</v>
      </c>
      <c r="G35" s="129">
        <v>1136</v>
      </c>
      <c r="I35" s="44"/>
    </row>
    <row r="36" spans="1:9" ht="18" customHeight="1">
      <c r="A36" s="130"/>
      <c r="B36" s="242" t="s">
        <v>40</v>
      </c>
      <c r="C36" s="83">
        <v>206</v>
      </c>
      <c r="D36" s="56">
        <v>77</v>
      </c>
      <c r="E36" s="56">
        <v>1</v>
      </c>
      <c r="F36" s="56">
        <v>9</v>
      </c>
      <c r="G36" s="129">
        <v>293</v>
      </c>
      <c r="I36" s="44"/>
    </row>
    <row r="37" spans="1:9" ht="18" customHeight="1">
      <c r="A37" s="130" t="s">
        <v>41</v>
      </c>
      <c r="B37" s="131" t="s">
        <v>42</v>
      </c>
      <c r="C37" s="83">
        <v>244</v>
      </c>
      <c r="D37" s="56">
        <v>86</v>
      </c>
      <c r="E37" s="56">
        <v>12</v>
      </c>
      <c r="F37" s="56">
        <v>12</v>
      </c>
      <c r="G37" s="132">
        <v>354</v>
      </c>
      <c r="I37" s="44"/>
    </row>
    <row r="38" spans="1:9" ht="18" customHeight="1">
      <c r="A38" s="243"/>
      <c r="B38" s="131" t="s">
        <v>14</v>
      </c>
      <c r="C38" s="55">
        <v>2877</v>
      </c>
      <c r="D38" s="55">
        <v>909</v>
      </c>
      <c r="E38" s="55">
        <v>49</v>
      </c>
      <c r="F38" s="55">
        <v>134</v>
      </c>
      <c r="G38" s="29">
        <v>3969</v>
      </c>
      <c r="I38" s="44"/>
    </row>
    <row r="39" spans="1:9" ht="18" customHeight="1">
      <c r="A39" s="130"/>
      <c r="B39" s="242" t="s">
        <v>43</v>
      </c>
      <c r="C39" s="83">
        <v>136</v>
      </c>
      <c r="D39" s="56">
        <v>59</v>
      </c>
      <c r="E39" s="56">
        <v>3</v>
      </c>
      <c r="F39" s="56">
        <v>11</v>
      </c>
      <c r="G39" s="138">
        <v>209</v>
      </c>
      <c r="I39" s="44"/>
    </row>
    <row r="40" spans="1:9" ht="18" customHeight="1">
      <c r="A40" s="130" t="s">
        <v>44</v>
      </c>
      <c r="B40" s="242" t="s">
        <v>45</v>
      </c>
      <c r="C40" s="83">
        <v>219</v>
      </c>
      <c r="D40" s="56">
        <v>99</v>
      </c>
      <c r="E40" s="56">
        <v>1</v>
      </c>
      <c r="F40" s="56">
        <v>11</v>
      </c>
      <c r="G40" s="129">
        <v>330</v>
      </c>
      <c r="I40" s="44"/>
    </row>
    <row r="41" spans="1:9" ht="18" customHeight="1">
      <c r="A41" s="130"/>
      <c r="B41" s="242" t="s">
        <v>46</v>
      </c>
      <c r="C41" s="83">
        <v>406</v>
      </c>
      <c r="D41" s="56">
        <v>164</v>
      </c>
      <c r="E41" s="56">
        <v>8</v>
      </c>
      <c r="F41" s="56">
        <v>14</v>
      </c>
      <c r="G41" s="129">
        <v>592</v>
      </c>
      <c r="I41" s="44"/>
    </row>
    <row r="42" spans="1:9" ht="18" customHeight="1">
      <c r="A42" s="130" t="s">
        <v>47</v>
      </c>
      <c r="B42" s="242" t="s">
        <v>48</v>
      </c>
      <c r="C42" s="83">
        <v>499</v>
      </c>
      <c r="D42" s="56">
        <v>226</v>
      </c>
      <c r="E42" s="56">
        <v>2</v>
      </c>
      <c r="F42" s="56">
        <v>19</v>
      </c>
      <c r="G42" s="129">
        <v>746</v>
      </c>
      <c r="I42" s="44"/>
    </row>
    <row r="43" spans="1:9" ht="18" customHeight="1">
      <c r="A43" s="130"/>
      <c r="B43" s="242" t="s">
        <v>49</v>
      </c>
      <c r="C43" s="83">
        <v>313</v>
      </c>
      <c r="D43" s="56">
        <v>158</v>
      </c>
      <c r="E43" s="56">
        <v>1</v>
      </c>
      <c r="F43" s="56">
        <v>13</v>
      </c>
      <c r="G43" s="129">
        <v>485</v>
      </c>
      <c r="I43" s="44"/>
    </row>
    <row r="44" spans="1:9" ht="18" customHeight="1">
      <c r="A44" s="130"/>
      <c r="B44" s="242" t="s">
        <v>50</v>
      </c>
      <c r="C44" s="83">
        <v>190</v>
      </c>
      <c r="D44" s="56">
        <v>86</v>
      </c>
      <c r="E44" s="56">
        <v>0</v>
      </c>
      <c r="F44" s="56">
        <v>9</v>
      </c>
      <c r="G44" s="129">
        <v>285</v>
      </c>
      <c r="I44" s="44"/>
    </row>
    <row r="45" spans="1:9" ht="18" customHeight="1">
      <c r="A45" s="130" t="s">
        <v>51</v>
      </c>
      <c r="B45" s="242" t="s">
        <v>52</v>
      </c>
      <c r="C45" s="83">
        <v>176</v>
      </c>
      <c r="D45" s="56">
        <v>72</v>
      </c>
      <c r="E45" s="56">
        <v>0</v>
      </c>
      <c r="F45" s="56">
        <v>8</v>
      </c>
      <c r="G45" s="129">
        <v>256</v>
      </c>
      <c r="I45" s="44"/>
    </row>
    <row r="46" spans="1:9" ht="18" customHeight="1">
      <c r="A46" s="130"/>
      <c r="B46" s="242" t="s">
        <v>53</v>
      </c>
      <c r="C46" s="83">
        <v>317</v>
      </c>
      <c r="D46" s="56">
        <v>137</v>
      </c>
      <c r="E46" s="56">
        <v>0</v>
      </c>
      <c r="F46" s="56">
        <v>11</v>
      </c>
      <c r="G46" s="129">
        <v>465</v>
      </c>
      <c r="I46" s="44"/>
    </row>
    <row r="47" spans="1:9" ht="18" customHeight="1">
      <c r="A47" s="130" t="s">
        <v>47</v>
      </c>
      <c r="B47" s="131" t="s">
        <v>54</v>
      </c>
      <c r="C47" s="83">
        <v>165</v>
      </c>
      <c r="D47" s="56">
        <v>80</v>
      </c>
      <c r="E47" s="56">
        <v>13</v>
      </c>
      <c r="F47" s="56">
        <v>11</v>
      </c>
      <c r="G47" s="132">
        <v>269</v>
      </c>
      <c r="I47" s="44"/>
    </row>
    <row r="48" spans="1:9" ht="18" customHeight="1">
      <c r="A48" s="243"/>
      <c r="B48" s="131" t="s">
        <v>14</v>
      </c>
      <c r="C48" s="55">
        <v>2421</v>
      </c>
      <c r="D48" s="55">
        <v>1081</v>
      </c>
      <c r="E48" s="55">
        <v>28</v>
      </c>
      <c r="F48" s="55">
        <v>107</v>
      </c>
      <c r="G48" s="29">
        <v>3637</v>
      </c>
      <c r="I48" s="44"/>
    </row>
    <row r="49" spans="1:9" ht="18" customHeight="1">
      <c r="A49" s="130"/>
      <c r="B49" s="242" t="s">
        <v>55</v>
      </c>
      <c r="C49" s="83">
        <v>753</v>
      </c>
      <c r="D49" s="56">
        <v>348</v>
      </c>
      <c r="E49" s="56">
        <v>21</v>
      </c>
      <c r="F49" s="56">
        <v>36</v>
      </c>
      <c r="G49" s="138">
        <v>1158</v>
      </c>
      <c r="I49" s="44"/>
    </row>
    <row r="50" spans="1:9" ht="18" customHeight="1">
      <c r="A50" s="130"/>
      <c r="B50" s="242" t="s">
        <v>56</v>
      </c>
      <c r="C50" s="83">
        <v>173</v>
      </c>
      <c r="D50" s="56">
        <v>96</v>
      </c>
      <c r="E50" s="56">
        <v>7</v>
      </c>
      <c r="F50" s="56">
        <v>10</v>
      </c>
      <c r="G50" s="129">
        <v>286</v>
      </c>
      <c r="I50" s="44"/>
    </row>
    <row r="51" spans="1:9" ht="18" customHeight="1">
      <c r="A51" s="130" t="s">
        <v>57</v>
      </c>
      <c r="B51" s="242" t="s">
        <v>58</v>
      </c>
      <c r="C51" s="83">
        <v>370</v>
      </c>
      <c r="D51" s="56">
        <v>185</v>
      </c>
      <c r="E51" s="56">
        <v>8</v>
      </c>
      <c r="F51" s="56">
        <v>18</v>
      </c>
      <c r="G51" s="129">
        <v>581</v>
      </c>
      <c r="I51" s="44"/>
    </row>
    <row r="52" spans="1:9" ht="18" customHeight="1">
      <c r="A52" s="130"/>
      <c r="B52" s="242" t="s">
        <v>59</v>
      </c>
      <c r="C52" s="83">
        <v>377</v>
      </c>
      <c r="D52" s="56">
        <v>169</v>
      </c>
      <c r="E52" s="56">
        <v>7</v>
      </c>
      <c r="F52" s="56">
        <v>20</v>
      </c>
      <c r="G52" s="129">
        <v>573</v>
      </c>
      <c r="I52" s="44"/>
    </row>
    <row r="53" spans="1:9" ht="18" customHeight="1">
      <c r="A53" s="130"/>
      <c r="B53" s="242" t="s">
        <v>60</v>
      </c>
      <c r="C53" s="83">
        <v>287</v>
      </c>
      <c r="D53" s="56">
        <v>130</v>
      </c>
      <c r="E53" s="56">
        <v>3</v>
      </c>
      <c r="F53" s="56">
        <v>15</v>
      </c>
      <c r="G53" s="129">
        <v>435</v>
      </c>
      <c r="I53" s="44"/>
    </row>
    <row r="54" spans="1:9" ht="18" customHeight="1">
      <c r="A54" s="130" t="s">
        <v>61</v>
      </c>
      <c r="B54" s="242" t="s">
        <v>62</v>
      </c>
      <c r="C54" s="83">
        <v>244</v>
      </c>
      <c r="D54" s="56">
        <v>137</v>
      </c>
      <c r="E54" s="56">
        <v>4</v>
      </c>
      <c r="F54" s="56">
        <v>13</v>
      </c>
      <c r="G54" s="129">
        <v>398</v>
      </c>
      <c r="I54" s="44"/>
    </row>
    <row r="55" spans="1:9" ht="18" customHeight="1">
      <c r="A55" s="130"/>
      <c r="B55" s="131" t="s">
        <v>63</v>
      </c>
      <c r="C55" s="83">
        <v>538</v>
      </c>
      <c r="D55" s="56">
        <v>237</v>
      </c>
      <c r="E55" s="56">
        <v>1</v>
      </c>
      <c r="F55" s="56">
        <v>16</v>
      </c>
      <c r="G55" s="129">
        <v>792</v>
      </c>
      <c r="I55" s="44"/>
    </row>
    <row r="56" spans="1:9" ht="18" customHeight="1">
      <c r="A56" s="243"/>
      <c r="B56" s="131" t="s">
        <v>14</v>
      </c>
      <c r="C56" s="55">
        <v>2742</v>
      </c>
      <c r="D56" s="55">
        <v>1302</v>
      </c>
      <c r="E56" s="55">
        <v>51</v>
      </c>
      <c r="F56" s="55">
        <v>128</v>
      </c>
      <c r="G56" s="29">
        <v>4223</v>
      </c>
      <c r="I56" s="44"/>
    </row>
    <row r="57" spans="1:9" ht="18" customHeight="1">
      <c r="A57" s="245" t="s">
        <v>64</v>
      </c>
      <c r="B57" s="133"/>
      <c r="C57" s="54">
        <v>278</v>
      </c>
      <c r="D57" s="55">
        <v>159</v>
      </c>
      <c r="E57" s="55">
        <v>8</v>
      </c>
      <c r="F57" s="55">
        <v>13</v>
      </c>
      <c r="G57" s="129">
        <v>458</v>
      </c>
      <c r="I57" s="44"/>
    </row>
    <row r="58" spans="1:9" ht="18" customHeight="1">
      <c r="A58" s="245" t="s">
        <v>65</v>
      </c>
      <c r="B58" s="133"/>
      <c r="C58" s="111">
        <v>19958</v>
      </c>
      <c r="D58" s="111">
        <v>9031</v>
      </c>
      <c r="E58" s="111">
        <v>411</v>
      </c>
      <c r="F58" s="111">
        <v>955</v>
      </c>
      <c r="G58" s="121">
        <v>30355</v>
      </c>
      <c r="I58" s="44"/>
    </row>
    <row r="59" spans="1:9" s="62" customFormat="1" ht="18" customHeight="1">
      <c r="A59" s="257" t="s">
        <v>67</v>
      </c>
      <c r="B59" s="134"/>
      <c r="C59" s="135">
        <v>65.74864108054686</v>
      </c>
      <c r="D59" s="135">
        <v>29.751276560698404</v>
      </c>
      <c r="E59" s="135">
        <v>1.3539779278537307</v>
      </c>
      <c r="F59" s="135">
        <v>3.146104430901005</v>
      </c>
      <c r="G59" s="136">
        <v>100</v>
      </c>
      <c r="H59" s="61"/>
      <c r="I59" s="61"/>
    </row>
    <row r="60" spans="1:9" s="62" customFormat="1" ht="18" customHeight="1" thickBot="1">
      <c r="A60" s="258" t="s">
        <v>68</v>
      </c>
      <c r="B60" s="137"/>
      <c r="C60" s="259">
        <v>98.33464722112731</v>
      </c>
      <c r="D60" s="259">
        <v>100.57912907896203</v>
      </c>
      <c r="E60" s="259">
        <v>98.09069212410502</v>
      </c>
      <c r="F60" s="259">
        <v>103.57917570498915</v>
      </c>
      <c r="G60" s="260">
        <v>99.1475045727724</v>
      </c>
      <c r="H60" s="61"/>
      <c r="I60" s="61"/>
    </row>
  </sheetData>
  <sheetProtection/>
  <printOptions horizont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zoomScaleSheetLayoutView="96" zoomScalePageLayoutView="0" workbookViewId="0" topLeftCell="A1">
      <pane xSplit="3" ySplit="4" topLeftCell="D4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8.796875" defaultRowHeight="14.25"/>
  <cols>
    <col min="1" max="1" width="9" style="44" customWidth="1"/>
    <col min="2" max="2" width="3.59765625" style="44" customWidth="1"/>
    <col min="3" max="3" width="12.59765625" style="44" customWidth="1"/>
    <col min="4" max="7" width="18.59765625" style="45" customWidth="1"/>
    <col min="8" max="8" width="18.5" style="45" customWidth="1"/>
    <col min="9" max="9" width="1.4921875" style="45" customWidth="1"/>
    <col min="10" max="11" width="9" style="45" customWidth="1"/>
    <col min="12" max="16384" width="9" style="44" customWidth="1"/>
  </cols>
  <sheetData>
    <row r="1" ht="19.5" customHeight="1"/>
    <row r="2" spans="3:11" s="46" customFormat="1" ht="19.5" customHeight="1">
      <c r="C2" s="47" t="s">
        <v>165</v>
      </c>
      <c r="D2" s="48"/>
      <c r="E2" s="48"/>
      <c r="F2" s="48"/>
      <c r="G2" s="48"/>
      <c r="H2" s="48"/>
      <c r="I2" s="48"/>
      <c r="J2" s="48"/>
      <c r="K2" s="48"/>
    </row>
    <row r="3" ht="15" customHeight="1" thickBot="1">
      <c r="H3" s="49" t="s">
        <v>73</v>
      </c>
    </row>
    <row r="4" spans="2:8" ht="18" customHeight="1">
      <c r="B4" s="50"/>
      <c r="C4" s="51"/>
      <c r="D4" s="52" t="s">
        <v>74</v>
      </c>
      <c r="E4" s="52" t="s">
        <v>75</v>
      </c>
      <c r="F4" s="52" t="s">
        <v>76</v>
      </c>
      <c r="G4" s="52" t="s">
        <v>71</v>
      </c>
      <c r="H4" s="53" t="s">
        <v>4</v>
      </c>
    </row>
    <row r="5" spans="2:8" ht="18" customHeight="1">
      <c r="B5" s="10" t="s">
        <v>5</v>
      </c>
      <c r="C5" s="11"/>
      <c r="D5" s="207">
        <v>281280</v>
      </c>
      <c r="E5" s="208">
        <v>147271</v>
      </c>
      <c r="F5" s="208">
        <v>2418</v>
      </c>
      <c r="G5" s="208">
        <v>7992</v>
      </c>
      <c r="H5" s="29">
        <v>438961</v>
      </c>
    </row>
    <row r="6" spans="2:8" ht="18" customHeight="1">
      <c r="B6" s="15"/>
      <c r="C6" s="16" t="s">
        <v>6</v>
      </c>
      <c r="D6" s="209">
        <v>73455</v>
      </c>
      <c r="E6" s="209">
        <v>40272</v>
      </c>
      <c r="F6" s="209">
        <v>175</v>
      </c>
      <c r="G6" s="209">
        <v>2238</v>
      </c>
      <c r="H6" s="236">
        <v>116140</v>
      </c>
    </row>
    <row r="7" spans="2:8" ht="18" customHeight="1">
      <c r="B7" s="15"/>
      <c r="C7" s="16" t="s">
        <v>7</v>
      </c>
      <c r="D7" s="209">
        <v>64808</v>
      </c>
      <c r="E7" s="209">
        <v>36127</v>
      </c>
      <c r="F7" s="209">
        <v>36</v>
      </c>
      <c r="G7" s="209">
        <v>2977</v>
      </c>
      <c r="H7" s="238">
        <v>103948</v>
      </c>
    </row>
    <row r="8" spans="2:8" ht="18" customHeight="1">
      <c r="B8" s="15" t="s">
        <v>8</v>
      </c>
      <c r="C8" s="16" t="s">
        <v>9</v>
      </c>
      <c r="D8" s="209">
        <v>133087</v>
      </c>
      <c r="E8" s="209">
        <v>69269</v>
      </c>
      <c r="F8" s="209">
        <v>595</v>
      </c>
      <c r="G8" s="209">
        <v>3760</v>
      </c>
      <c r="H8" s="238">
        <v>206711</v>
      </c>
    </row>
    <row r="9" spans="2:8" ht="18" customHeight="1">
      <c r="B9" s="15"/>
      <c r="C9" s="16" t="s">
        <v>10</v>
      </c>
      <c r="D9" s="209">
        <v>52796</v>
      </c>
      <c r="E9" s="209">
        <v>29382</v>
      </c>
      <c r="F9" s="209">
        <v>272</v>
      </c>
      <c r="G9" s="209">
        <v>1892</v>
      </c>
      <c r="H9" s="238">
        <v>84342</v>
      </c>
    </row>
    <row r="10" spans="2:8" ht="18" customHeight="1">
      <c r="B10" s="15" t="s">
        <v>11</v>
      </c>
      <c r="C10" s="16" t="s">
        <v>12</v>
      </c>
      <c r="D10" s="209">
        <v>65777</v>
      </c>
      <c r="E10" s="209">
        <v>35262</v>
      </c>
      <c r="F10" s="209">
        <v>215</v>
      </c>
      <c r="G10" s="209">
        <v>1837</v>
      </c>
      <c r="H10" s="238">
        <v>103091</v>
      </c>
    </row>
    <row r="11" spans="2:8" ht="18" customHeight="1">
      <c r="B11" s="15"/>
      <c r="C11" s="19" t="s">
        <v>13</v>
      </c>
      <c r="D11" s="209">
        <v>109097</v>
      </c>
      <c r="E11" s="209">
        <v>60828</v>
      </c>
      <c r="F11" s="209">
        <v>341</v>
      </c>
      <c r="G11" s="209">
        <v>2442</v>
      </c>
      <c r="H11" s="237">
        <v>172708</v>
      </c>
    </row>
    <row r="12" spans="2:8" ht="18" customHeight="1">
      <c r="B12" s="20"/>
      <c r="C12" s="19" t="s">
        <v>14</v>
      </c>
      <c r="D12" s="55">
        <v>499020</v>
      </c>
      <c r="E12" s="55">
        <v>271140</v>
      </c>
      <c r="F12" s="55">
        <v>1634</v>
      </c>
      <c r="G12" s="55">
        <v>15146</v>
      </c>
      <c r="H12" s="29">
        <v>786940</v>
      </c>
    </row>
    <row r="13" spans="2:8" ht="18" customHeight="1">
      <c r="B13" s="15"/>
      <c r="C13" s="16" t="s">
        <v>15</v>
      </c>
      <c r="D13" s="209">
        <v>173860</v>
      </c>
      <c r="E13" s="209">
        <v>89453</v>
      </c>
      <c r="F13" s="209">
        <v>545</v>
      </c>
      <c r="G13" s="209">
        <v>5833</v>
      </c>
      <c r="H13" s="238">
        <v>269691</v>
      </c>
    </row>
    <row r="14" spans="2:8" ht="18" customHeight="1">
      <c r="B14" s="15"/>
      <c r="C14" s="16" t="s">
        <v>16</v>
      </c>
      <c r="D14" s="209">
        <v>116422</v>
      </c>
      <c r="E14" s="209">
        <v>57369</v>
      </c>
      <c r="F14" s="209">
        <v>596</v>
      </c>
      <c r="G14" s="209">
        <v>3366</v>
      </c>
      <c r="H14" s="238">
        <v>177753</v>
      </c>
    </row>
    <row r="15" spans="2:8" ht="18" customHeight="1">
      <c r="B15" s="15" t="s">
        <v>17</v>
      </c>
      <c r="C15" s="16" t="s">
        <v>18</v>
      </c>
      <c r="D15" s="209">
        <v>98820</v>
      </c>
      <c r="E15" s="209">
        <v>50630</v>
      </c>
      <c r="F15" s="209">
        <v>388</v>
      </c>
      <c r="G15" s="209">
        <v>3342</v>
      </c>
      <c r="H15" s="238">
        <v>153180</v>
      </c>
    </row>
    <row r="16" spans="2:8" ht="18" customHeight="1">
      <c r="B16" s="15"/>
      <c r="C16" s="16" t="s">
        <v>19</v>
      </c>
      <c r="D16" s="209">
        <v>403473</v>
      </c>
      <c r="E16" s="209">
        <v>199442</v>
      </c>
      <c r="F16" s="209">
        <v>1961</v>
      </c>
      <c r="G16" s="209">
        <v>9302</v>
      </c>
      <c r="H16" s="238">
        <v>614178</v>
      </c>
    </row>
    <row r="17" spans="2:8" ht="18" customHeight="1">
      <c r="B17" s="15"/>
      <c r="C17" s="16" t="s">
        <v>20</v>
      </c>
      <c r="D17" s="251">
        <v>342633</v>
      </c>
      <c r="E17" s="251">
        <v>162807</v>
      </c>
      <c r="F17" s="251">
        <v>1652</v>
      </c>
      <c r="G17" s="251">
        <v>9170</v>
      </c>
      <c r="H17" s="238">
        <v>516262</v>
      </c>
    </row>
    <row r="18" spans="2:8" ht="18" customHeight="1">
      <c r="B18" s="15"/>
      <c r="C18" s="16" t="s">
        <v>21</v>
      </c>
      <c r="D18" s="209">
        <v>570082</v>
      </c>
      <c r="E18" s="209">
        <v>206058</v>
      </c>
      <c r="F18" s="209">
        <v>3069</v>
      </c>
      <c r="G18" s="209">
        <v>9627</v>
      </c>
      <c r="H18" s="238">
        <v>788836</v>
      </c>
    </row>
    <row r="19" spans="2:8" ht="18" customHeight="1">
      <c r="B19" s="15"/>
      <c r="C19" s="16" t="s">
        <v>22</v>
      </c>
      <c r="D19" s="209">
        <v>297085</v>
      </c>
      <c r="E19" s="209">
        <v>106524</v>
      </c>
      <c r="F19" s="209">
        <v>0</v>
      </c>
      <c r="G19" s="209">
        <v>8957</v>
      </c>
      <c r="H19" s="238">
        <v>412566</v>
      </c>
    </row>
    <row r="20" spans="2:8" ht="18" customHeight="1">
      <c r="B20" s="15"/>
      <c r="C20" s="16" t="s">
        <v>23</v>
      </c>
      <c r="D20" s="209">
        <v>29982</v>
      </c>
      <c r="E20" s="209">
        <v>16418</v>
      </c>
      <c r="F20" s="209">
        <v>155</v>
      </c>
      <c r="G20" s="209">
        <v>1349</v>
      </c>
      <c r="H20" s="238">
        <v>47904</v>
      </c>
    </row>
    <row r="21" spans="2:8" ht="18" customHeight="1">
      <c r="B21" s="15" t="s">
        <v>8</v>
      </c>
      <c r="C21" s="16" t="s">
        <v>24</v>
      </c>
      <c r="D21" s="209">
        <v>127923</v>
      </c>
      <c r="E21" s="209">
        <v>67617</v>
      </c>
      <c r="F21" s="209">
        <v>742</v>
      </c>
      <c r="G21" s="209">
        <v>3517</v>
      </c>
      <c r="H21" s="238">
        <v>199799</v>
      </c>
    </row>
    <row r="22" spans="2:8" ht="18" customHeight="1">
      <c r="B22" s="15"/>
      <c r="C22" s="19" t="s">
        <v>25</v>
      </c>
      <c r="D22" s="209">
        <v>215290</v>
      </c>
      <c r="E22" s="209">
        <v>108292</v>
      </c>
      <c r="F22" s="209">
        <v>1133</v>
      </c>
      <c r="G22" s="209">
        <v>5678</v>
      </c>
      <c r="H22" s="237">
        <v>330393</v>
      </c>
    </row>
    <row r="23" spans="2:8" ht="18" customHeight="1">
      <c r="B23" s="20"/>
      <c r="C23" s="19" t="s">
        <v>14</v>
      </c>
      <c r="D23" s="55">
        <v>2375570</v>
      </c>
      <c r="E23" s="55">
        <v>1064610</v>
      </c>
      <c r="F23" s="55">
        <v>10241</v>
      </c>
      <c r="G23" s="55">
        <v>60141</v>
      </c>
      <c r="H23" s="29">
        <v>3510562</v>
      </c>
    </row>
    <row r="24" spans="2:8" ht="17.25" customHeight="1">
      <c r="B24" s="15"/>
      <c r="C24" s="16" t="s">
        <v>26</v>
      </c>
      <c r="D24" s="209">
        <v>131697</v>
      </c>
      <c r="E24" s="209">
        <v>70906</v>
      </c>
      <c r="F24" s="209">
        <v>325</v>
      </c>
      <c r="G24" s="209">
        <v>3741</v>
      </c>
      <c r="H24" s="238">
        <v>206669</v>
      </c>
    </row>
    <row r="25" spans="2:8" ht="18" customHeight="1">
      <c r="B25" s="15" t="s">
        <v>11</v>
      </c>
      <c r="C25" s="16" t="s">
        <v>27</v>
      </c>
      <c r="D25" s="209">
        <v>61749</v>
      </c>
      <c r="E25" s="209">
        <v>32504</v>
      </c>
      <c r="F25" s="209">
        <v>92</v>
      </c>
      <c r="G25" s="209">
        <v>1919</v>
      </c>
      <c r="H25" s="238">
        <v>96264</v>
      </c>
    </row>
    <row r="26" spans="2:8" ht="18" customHeight="1">
      <c r="B26" s="15"/>
      <c r="C26" s="16" t="s">
        <v>28</v>
      </c>
      <c r="D26" s="209">
        <v>67062</v>
      </c>
      <c r="E26" s="209">
        <v>34335</v>
      </c>
      <c r="F26" s="209">
        <v>132</v>
      </c>
      <c r="G26" s="209">
        <v>1493</v>
      </c>
      <c r="H26" s="238">
        <v>103022</v>
      </c>
    </row>
    <row r="27" spans="2:8" ht="18" customHeight="1">
      <c r="B27" s="15" t="s">
        <v>29</v>
      </c>
      <c r="C27" s="19" t="s">
        <v>30</v>
      </c>
      <c r="D27" s="209">
        <v>48946</v>
      </c>
      <c r="E27" s="209">
        <v>25476</v>
      </c>
      <c r="F27" s="209">
        <v>239</v>
      </c>
      <c r="G27" s="209">
        <v>1662</v>
      </c>
      <c r="H27" s="237">
        <v>76323</v>
      </c>
    </row>
    <row r="28" spans="2:8" ht="18" customHeight="1">
      <c r="B28" s="20"/>
      <c r="C28" s="19" t="s">
        <v>14</v>
      </c>
      <c r="D28" s="57">
        <v>309454</v>
      </c>
      <c r="E28" s="57">
        <v>163221</v>
      </c>
      <c r="F28" s="57">
        <v>788</v>
      </c>
      <c r="G28" s="57">
        <v>8815</v>
      </c>
      <c r="H28" s="29">
        <v>482278</v>
      </c>
    </row>
    <row r="29" spans="2:8" ht="18" customHeight="1">
      <c r="B29" s="15"/>
      <c r="C29" s="16" t="s">
        <v>31</v>
      </c>
      <c r="D29" s="209">
        <v>123111</v>
      </c>
      <c r="E29" s="209">
        <v>64235</v>
      </c>
      <c r="F29" s="209">
        <v>673</v>
      </c>
      <c r="G29" s="209">
        <v>3589</v>
      </c>
      <c r="H29" s="238">
        <v>191608</v>
      </c>
    </row>
    <row r="30" spans="2:8" ht="18" customHeight="1">
      <c r="B30" s="15" t="s">
        <v>8</v>
      </c>
      <c r="C30" s="16" t="s">
        <v>32</v>
      </c>
      <c r="D30" s="209">
        <v>451114</v>
      </c>
      <c r="E30" s="209">
        <v>224877</v>
      </c>
      <c r="F30" s="209">
        <v>3860</v>
      </c>
      <c r="G30" s="209">
        <v>10677</v>
      </c>
      <c r="H30" s="238">
        <v>690528</v>
      </c>
    </row>
    <row r="31" spans="2:8" ht="18" customHeight="1">
      <c r="B31" s="15" t="s">
        <v>33</v>
      </c>
      <c r="C31" s="19" t="s">
        <v>34</v>
      </c>
      <c r="D31" s="209">
        <v>106231</v>
      </c>
      <c r="E31" s="209">
        <v>41269</v>
      </c>
      <c r="F31" s="209">
        <v>377</v>
      </c>
      <c r="G31" s="209">
        <v>2622</v>
      </c>
      <c r="H31" s="237">
        <v>150499</v>
      </c>
    </row>
    <row r="32" spans="2:8" ht="18" customHeight="1">
      <c r="B32" s="20"/>
      <c r="C32" s="19" t="s">
        <v>14</v>
      </c>
      <c r="D32" s="57">
        <v>680456</v>
      </c>
      <c r="E32" s="57">
        <v>330381</v>
      </c>
      <c r="F32" s="57">
        <v>4910</v>
      </c>
      <c r="G32" s="57">
        <v>16888</v>
      </c>
      <c r="H32" s="29">
        <v>1032635</v>
      </c>
    </row>
    <row r="33" spans="2:8" ht="18" customHeight="1">
      <c r="B33" s="15"/>
      <c r="C33" s="16" t="s">
        <v>35</v>
      </c>
      <c r="D33" s="209">
        <v>87151</v>
      </c>
      <c r="E33" s="209">
        <v>20308</v>
      </c>
      <c r="F33" s="209">
        <v>5964</v>
      </c>
      <c r="G33" s="209">
        <v>2834</v>
      </c>
      <c r="H33" s="238">
        <v>116257</v>
      </c>
    </row>
    <row r="34" spans="2:8" ht="18" customHeight="1">
      <c r="B34" s="15" t="s">
        <v>36</v>
      </c>
      <c r="C34" s="16" t="s">
        <v>37</v>
      </c>
      <c r="D34" s="209">
        <v>141707</v>
      </c>
      <c r="E34" s="209">
        <v>24510</v>
      </c>
      <c r="F34" s="209">
        <v>591</v>
      </c>
      <c r="G34" s="209">
        <v>4133</v>
      </c>
      <c r="H34" s="238">
        <v>170941</v>
      </c>
    </row>
    <row r="35" spans="2:8" ht="18" customHeight="1">
      <c r="B35" s="15"/>
      <c r="C35" s="16" t="s">
        <v>38</v>
      </c>
      <c r="D35" s="209">
        <v>483572</v>
      </c>
      <c r="E35" s="209">
        <v>45817</v>
      </c>
      <c r="F35" s="209">
        <v>50</v>
      </c>
      <c r="G35" s="209">
        <v>12255</v>
      </c>
      <c r="H35" s="238">
        <v>541694</v>
      </c>
    </row>
    <row r="36" spans="2:8" ht="18" customHeight="1">
      <c r="B36" s="15"/>
      <c r="C36" s="16" t="s">
        <v>39</v>
      </c>
      <c r="D36" s="209">
        <v>321188</v>
      </c>
      <c r="E36" s="209">
        <v>79494</v>
      </c>
      <c r="F36" s="209">
        <v>1061</v>
      </c>
      <c r="G36" s="209">
        <v>8745</v>
      </c>
      <c r="H36" s="238">
        <v>410488</v>
      </c>
    </row>
    <row r="37" spans="2:8" ht="18" customHeight="1">
      <c r="B37" s="15"/>
      <c r="C37" s="16" t="s">
        <v>40</v>
      </c>
      <c r="D37" s="209">
        <v>79987</v>
      </c>
      <c r="E37" s="209">
        <v>24519</v>
      </c>
      <c r="F37" s="209">
        <v>513</v>
      </c>
      <c r="G37" s="209">
        <v>2081</v>
      </c>
      <c r="H37" s="238">
        <v>107100</v>
      </c>
    </row>
    <row r="38" spans="2:8" ht="18" customHeight="1">
      <c r="B38" s="15" t="s">
        <v>41</v>
      </c>
      <c r="C38" s="19" t="s">
        <v>42</v>
      </c>
      <c r="D38" s="209">
        <v>53458</v>
      </c>
      <c r="E38" s="209">
        <v>14131</v>
      </c>
      <c r="F38" s="209">
        <v>145</v>
      </c>
      <c r="G38" s="209">
        <v>2293</v>
      </c>
      <c r="H38" s="237">
        <v>70027</v>
      </c>
    </row>
    <row r="39" spans="2:8" ht="18" customHeight="1">
      <c r="B39" s="20"/>
      <c r="C39" s="16" t="s">
        <v>14</v>
      </c>
      <c r="D39" s="55">
        <v>1167063</v>
      </c>
      <c r="E39" s="55">
        <v>208779</v>
      </c>
      <c r="F39" s="55">
        <v>8324</v>
      </c>
      <c r="G39" s="55">
        <v>32341</v>
      </c>
      <c r="H39" s="29">
        <v>1416507</v>
      </c>
    </row>
    <row r="40" spans="2:8" ht="18" customHeight="1">
      <c r="B40" s="15"/>
      <c r="C40" s="219" t="s">
        <v>43</v>
      </c>
      <c r="D40" s="209">
        <v>34511</v>
      </c>
      <c r="E40" s="209">
        <v>16964</v>
      </c>
      <c r="F40" s="209">
        <v>25</v>
      </c>
      <c r="G40" s="209">
        <v>1229</v>
      </c>
      <c r="H40" s="238">
        <v>52729</v>
      </c>
    </row>
    <row r="41" spans="2:8" ht="18" customHeight="1">
      <c r="B41" s="15" t="s">
        <v>44</v>
      </c>
      <c r="C41" s="16" t="s">
        <v>45</v>
      </c>
      <c r="D41" s="209">
        <v>40470</v>
      </c>
      <c r="E41" s="209">
        <v>20677</v>
      </c>
      <c r="F41" s="209">
        <v>8</v>
      </c>
      <c r="G41" s="209">
        <v>1267</v>
      </c>
      <c r="H41" s="238">
        <v>62422</v>
      </c>
    </row>
    <row r="42" spans="2:8" ht="18" customHeight="1">
      <c r="B42" s="15"/>
      <c r="C42" s="16" t="s">
        <v>46</v>
      </c>
      <c r="D42" s="209">
        <v>113785</v>
      </c>
      <c r="E42" s="209">
        <v>57012</v>
      </c>
      <c r="F42" s="209">
        <v>325</v>
      </c>
      <c r="G42" s="209">
        <v>3125</v>
      </c>
      <c r="H42" s="238">
        <v>174247</v>
      </c>
    </row>
    <row r="43" spans="2:8" ht="18" customHeight="1">
      <c r="B43" s="15" t="s">
        <v>47</v>
      </c>
      <c r="C43" s="16" t="s">
        <v>48</v>
      </c>
      <c r="D43" s="209">
        <v>164492</v>
      </c>
      <c r="E43" s="209">
        <v>55463</v>
      </c>
      <c r="F43" s="209">
        <v>136</v>
      </c>
      <c r="G43" s="209">
        <v>3345</v>
      </c>
      <c r="H43" s="238">
        <v>223436</v>
      </c>
    </row>
    <row r="44" spans="2:8" ht="18" customHeight="1">
      <c r="B44" s="15"/>
      <c r="C44" s="16" t="s">
        <v>49</v>
      </c>
      <c r="D44" s="209">
        <v>77833</v>
      </c>
      <c r="E44" s="209">
        <v>39269</v>
      </c>
      <c r="F44" s="209">
        <v>27</v>
      </c>
      <c r="G44" s="209">
        <v>2040</v>
      </c>
      <c r="H44" s="238">
        <v>119169</v>
      </c>
    </row>
    <row r="45" spans="2:8" ht="18" customHeight="1">
      <c r="B45" s="15"/>
      <c r="C45" s="16" t="s">
        <v>50</v>
      </c>
      <c r="D45" s="209">
        <v>42328</v>
      </c>
      <c r="E45" s="209">
        <v>22360</v>
      </c>
      <c r="F45" s="209">
        <v>0</v>
      </c>
      <c r="G45" s="209">
        <v>1210</v>
      </c>
      <c r="H45" s="238">
        <v>65898</v>
      </c>
    </row>
    <row r="46" spans="2:8" ht="18" customHeight="1">
      <c r="B46" s="15" t="s">
        <v>51</v>
      </c>
      <c r="C46" s="16" t="s">
        <v>52</v>
      </c>
      <c r="D46" s="209">
        <v>57709</v>
      </c>
      <c r="E46" s="209">
        <v>28829</v>
      </c>
      <c r="F46" s="209">
        <v>0</v>
      </c>
      <c r="G46" s="209">
        <v>1379</v>
      </c>
      <c r="H46" s="238">
        <v>87917</v>
      </c>
    </row>
    <row r="47" spans="2:8" ht="18" customHeight="1">
      <c r="B47" s="15"/>
      <c r="C47" s="16" t="s">
        <v>53</v>
      </c>
      <c r="D47" s="209">
        <v>80472</v>
      </c>
      <c r="E47" s="209">
        <v>41315</v>
      </c>
      <c r="F47" s="209">
        <v>0</v>
      </c>
      <c r="G47" s="209">
        <v>1993</v>
      </c>
      <c r="H47" s="238">
        <v>123780</v>
      </c>
    </row>
    <row r="48" spans="2:8" ht="18" customHeight="1">
      <c r="B48" s="15" t="s">
        <v>47</v>
      </c>
      <c r="C48" s="19" t="s">
        <v>54</v>
      </c>
      <c r="D48" s="210">
        <v>33417</v>
      </c>
      <c r="E48" s="210">
        <v>8741</v>
      </c>
      <c r="F48" s="209">
        <v>225</v>
      </c>
      <c r="G48" s="209">
        <v>1247</v>
      </c>
      <c r="H48" s="237">
        <v>43630</v>
      </c>
    </row>
    <row r="49" spans="2:8" ht="18" customHeight="1">
      <c r="B49" s="20"/>
      <c r="C49" s="19" t="s">
        <v>14</v>
      </c>
      <c r="D49" s="57">
        <v>645017</v>
      </c>
      <c r="E49" s="57">
        <v>290630</v>
      </c>
      <c r="F49" s="57">
        <v>746</v>
      </c>
      <c r="G49" s="57">
        <v>16835</v>
      </c>
      <c r="H49" s="29">
        <v>953228</v>
      </c>
    </row>
    <row r="50" spans="2:8" ht="18" customHeight="1">
      <c r="B50" s="15"/>
      <c r="C50" s="16" t="s">
        <v>55</v>
      </c>
      <c r="D50" s="209">
        <v>288050</v>
      </c>
      <c r="E50" s="209">
        <v>139325</v>
      </c>
      <c r="F50" s="209">
        <v>1674</v>
      </c>
      <c r="G50" s="209">
        <v>7387</v>
      </c>
      <c r="H50" s="238">
        <v>436436</v>
      </c>
    </row>
    <row r="51" spans="2:8" ht="18" customHeight="1">
      <c r="B51" s="15"/>
      <c r="C51" s="16" t="s">
        <v>56</v>
      </c>
      <c r="D51" s="209">
        <v>52664</v>
      </c>
      <c r="E51" s="209">
        <v>27753</v>
      </c>
      <c r="F51" s="209">
        <v>393</v>
      </c>
      <c r="G51" s="209">
        <v>1519</v>
      </c>
      <c r="H51" s="238">
        <v>82329</v>
      </c>
    </row>
    <row r="52" spans="2:8" ht="18" customHeight="1">
      <c r="B52" s="15" t="s">
        <v>57</v>
      </c>
      <c r="C52" s="16" t="s">
        <v>58</v>
      </c>
      <c r="D52" s="209">
        <v>82731</v>
      </c>
      <c r="E52" s="209">
        <v>42072</v>
      </c>
      <c r="F52" s="209">
        <v>474</v>
      </c>
      <c r="G52" s="209">
        <v>1657</v>
      </c>
      <c r="H52" s="238">
        <v>126934</v>
      </c>
    </row>
    <row r="53" spans="2:8" ht="18" customHeight="1">
      <c r="B53" s="15"/>
      <c r="C53" s="16" t="s">
        <v>59</v>
      </c>
      <c r="D53" s="209">
        <v>107240</v>
      </c>
      <c r="E53" s="209">
        <v>54521</v>
      </c>
      <c r="F53" s="209">
        <v>327</v>
      </c>
      <c r="G53" s="209">
        <v>2500</v>
      </c>
      <c r="H53" s="238">
        <v>164588</v>
      </c>
    </row>
    <row r="54" spans="2:8" ht="18" customHeight="1">
      <c r="B54" s="15"/>
      <c r="C54" s="16" t="s">
        <v>60</v>
      </c>
      <c r="D54" s="209">
        <v>65544</v>
      </c>
      <c r="E54" s="209">
        <v>33774</v>
      </c>
      <c r="F54" s="209">
        <v>198</v>
      </c>
      <c r="G54" s="209">
        <v>1860</v>
      </c>
      <c r="H54" s="238">
        <v>101376</v>
      </c>
    </row>
    <row r="55" spans="2:8" ht="18" customHeight="1">
      <c r="B55" s="15" t="s">
        <v>61</v>
      </c>
      <c r="C55" s="16" t="s">
        <v>62</v>
      </c>
      <c r="D55" s="209">
        <v>68126</v>
      </c>
      <c r="E55" s="209">
        <v>35339</v>
      </c>
      <c r="F55" s="209">
        <v>178</v>
      </c>
      <c r="G55" s="209">
        <v>2089</v>
      </c>
      <c r="H55" s="238">
        <v>105732</v>
      </c>
    </row>
    <row r="56" spans="2:8" ht="18" customHeight="1">
      <c r="B56" s="15"/>
      <c r="C56" s="19" t="s">
        <v>63</v>
      </c>
      <c r="D56" s="209">
        <v>102628</v>
      </c>
      <c r="E56" s="209">
        <v>51460</v>
      </c>
      <c r="F56" s="209">
        <v>55</v>
      </c>
      <c r="G56" s="209">
        <v>3215</v>
      </c>
      <c r="H56" s="237">
        <v>157358</v>
      </c>
    </row>
    <row r="57" spans="2:8" ht="18" customHeight="1">
      <c r="B57" s="20"/>
      <c r="C57" s="19" t="s">
        <v>14</v>
      </c>
      <c r="D57" s="57">
        <v>766983</v>
      </c>
      <c r="E57" s="57">
        <v>384244</v>
      </c>
      <c r="F57" s="57">
        <v>3299</v>
      </c>
      <c r="G57" s="57">
        <v>20227</v>
      </c>
      <c r="H57" s="29">
        <v>1174753</v>
      </c>
    </row>
    <row r="58" spans="2:8" ht="18" customHeight="1">
      <c r="B58" s="22" t="s">
        <v>64</v>
      </c>
      <c r="C58" s="23"/>
      <c r="D58" s="208">
        <v>105088</v>
      </c>
      <c r="E58" s="208">
        <v>54085</v>
      </c>
      <c r="F58" s="208">
        <v>2195</v>
      </c>
      <c r="G58" s="208">
        <v>2941</v>
      </c>
      <c r="H58" s="29">
        <v>164309</v>
      </c>
    </row>
    <row r="59" spans="2:8" ht="18" customHeight="1">
      <c r="B59" s="22" t="s">
        <v>65</v>
      </c>
      <c r="C59" s="23"/>
      <c r="D59" s="115">
        <v>6829931</v>
      </c>
      <c r="E59" s="115">
        <v>2914361</v>
      </c>
      <c r="F59" s="115">
        <v>34555</v>
      </c>
      <c r="G59" s="115">
        <v>181326</v>
      </c>
      <c r="H59" s="29">
        <v>9960173</v>
      </c>
    </row>
    <row r="60" spans="2:11" s="62" customFormat="1" ht="18" customHeight="1">
      <c r="B60" s="58" t="s">
        <v>67</v>
      </c>
      <c r="C60" s="59"/>
      <c r="D60" s="60">
        <v>68.57241335065164</v>
      </c>
      <c r="E60" s="60">
        <v>29.260144377010317</v>
      </c>
      <c r="F60" s="60">
        <v>0.34693172498108216</v>
      </c>
      <c r="G60" s="60">
        <v>1.8205105473569585</v>
      </c>
      <c r="H60" s="34">
        <v>100</v>
      </c>
      <c r="I60" s="61"/>
      <c r="J60" s="61"/>
      <c r="K60" s="61"/>
    </row>
    <row r="61" spans="2:11" s="62" customFormat="1" ht="18" customHeight="1" thickBot="1">
      <c r="B61" s="63" t="s">
        <v>68</v>
      </c>
      <c r="C61" s="64"/>
      <c r="D61" s="65">
        <v>98.13327927088105</v>
      </c>
      <c r="E61" s="65">
        <v>99.74969828940532</v>
      </c>
      <c r="F61" s="65">
        <v>108.21094165909875</v>
      </c>
      <c r="G61" s="65">
        <v>101.52119993953272</v>
      </c>
      <c r="H61" s="66">
        <v>98.6930825277832</v>
      </c>
      <c r="I61" s="61"/>
      <c r="J61" s="61"/>
      <c r="K61" s="61"/>
    </row>
    <row r="62" ht="25.5" customHeight="1"/>
    <row r="63" spans="3:8" ht="24.75" customHeight="1">
      <c r="C63" s="67"/>
      <c r="D63" s="61"/>
      <c r="E63" s="61"/>
      <c r="F63" s="61"/>
      <c r="G63" s="61"/>
      <c r="H63" s="61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nitta</dc:creator>
  <cp:keywords/>
  <dc:description/>
  <cp:lastModifiedBy>藤原 琢也</cp:lastModifiedBy>
  <cp:lastPrinted>2014-08-19T07:29:29Z</cp:lastPrinted>
  <dcterms:created xsi:type="dcterms:W3CDTF">2010-05-18T02:19:55Z</dcterms:created>
  <dcterms:modified xsi:type="dcterms:W3CDTF">2014-08-26T07:24:10Z</dcterms:modified>
  <cp:category/>
  <cp:version/>
  <cp:contentType/>
  <cp:contentStatus/>
</cp:coreProperties>
</file>