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75" yWindow="1140" windowWidth="16785" windowHeight="8385"/>
  </bookViews>
  <sheets>
    <sheet name="沖②27" sheetId="1" r:id="rId1"/>
  </sheets>
  <definedNames>
    <definedName name="_xlnm.Print_Area" localSheetId="0">沖②27!$A$1:$L$190</definedName>
    <definedName name="_xlnm.Print_Titles" localSheetId="0">沖②27!$5:$7</definedName>
  </definedNames>
  <calcPr calcId="125725"/>
</workbook>
</file>

<file path=xl/calcChain.xml><?xml version="1.0" encoding="utf-8"?>
<calcChain xmlns="http://schemas.openxmlformats.org/spreadsheetml/2006/main">
  <c r="G169" i="1"/>
  <c r="H169"/>
  <c r="I169"/>
  <c r="J169"/>
  <c r="G170"/>
  <c r="H170"/>
  <c r="I170"/>
  <c r="J170"/>
  <c r="G171"/>
  <c r="H171"/>
  <c r="I171"/>
  <c r="J171"/>
  <c r="G172"/>
  <c r="H172"/>
  <c r="I172"/>
  <c r="J172"/>
  <c r="K15" l="1"/>
  <c r="K14"/>
  <c r="K16"/>
  <c r="K35"/>
  <c r="K13"/>
  <c r="K134"/>
  <c r="K17" l="1"/>
  <c r="G132"/>
  <c r="K26" l="1"/>
  <c r="H173" l="1"/>
  <c r="J173"/>
  <c r="I173"/>
  <c r="G173"/>
  <c r="J168" l="1"/>
  <c r="J184" s="1"/>
  <c r="I168"/>
  <c r="I184" s="1"/>
  <c r="H168"/>
  <c r="H184" s="1"/>
  <c r="G168"/>
  <c r="G184" s="1"/>
  <c r="K167"/>
  <c r="K166"/>
  <c r="K165"/>
  <c r="K164"/>
  <c r="J163"/>
  <c r="J182" s="1"/>
  <c r="I163"/>
  <c r="I182" s="1"/>
  <c r="H163"/>
  <c r="H182" s="1"/>
  <c r="G163"/>
  <c r="G182" s="1"/>
  <c r="K162"/>
  <c r="K161"/>
  <c r="K160"/>
  <c r="K159"/>
  <c r="J158"/>
  <c r="I158"/>
  <c r="H158"/>
  <c r="G158"/>
  <c r="K157"/>
  <c r="K156"/>
  <c r="K155"/>
  <c r="K154"/>
  <c r="J153"/>
  <c r="I153"/>
  <c r="H153"/>
  <c r="G153"/>
  <c r="K152"/>
  <c r="K151"/>
  <c r="K150"/>
  <c r="K149"/>
  <c r="J148"/>
  <c r="I148"/>
  <c r="H148"/>
  <c r="G148"/>
  <c r="K147"/>
  <c r="K146"/>
  <c r="K145"/>
  <c r="K144"/>
  <c r="J143"/>
  <c r="I143"/>
  <c r="H143"/>
  <c r="G143"/>
  <c r="K142"/>
  <c r="K141"/>
  <c r="K140"/>
  <c r="K139"/>
  <c r="J185" l="1"/>
  <c r="H183"/>
  <c r="I180"/>
  <c r="G180"/>
  <c r="J180"/>
  <c r="H180"/>
  <c r="K143"/>
  <c r="K168"/>
  <c r="K184" s="1"/>
  <c r="G185" s="1"/>
  <c r="K163"/>
  <c r="K182" s="1"/>
  <c r="I183" s="1"/>
  <c r="K158"/>
  <c r="K148"/>
  <c r="K153"/>
  <c r="J183" l="1"/>
  <c r="H185"/>
  <c r="G183"/>
  <c r="I185"/>
  <c r="K180"/>
  <c r="K183"/>
  <c r="K185"/>
  <c r="J137"/>
  <c r="I137"/>
  <c r="H137"/>
  <c r="G137"/>
  <c r="K136"/>
  <c r="K135"/>
  <c r="K133"/>
  <c r="J132"/>
  <c r="I132"/>
  <c r="H132"/>
  <c r="K131"/>
  <c r="K130"/>
  <c r="K129"/>
  <c r="K128"/>
  <c r="J127"/>
  <c r="I127"/>
  <c r="H127"/>
  <c r="G127"/>
  <c r="K126"/>
  <c r="K125"/>
  <c r="K124"/>
  <c r="K123"/>
  <c r="J122"/>
  <c r="I122"/>
  <c r="H122"/>
  <c r="G122"/>
  <c r="K121"/>
  <c r="K120"/>
  <c r="K119"/>
  <c r="K118"/>
  <c r="J117"/>
  <c r="I117"/>
  <c r="H117"/>
  <c r="G117"/>
  <c r="K116"/>
  <c r="K115"/>
  <c r="K114"/>
  <c r="K113"/>
  <c r="J112"/>
  <c r="I112"/>
  <c r="H112"/>
  <c r="G112"/>
  <c r="K111"/>
  <c r="K110"/>
  <c r="K109"/>
  <c r="K108"/>
  <c r="J107"/>
  <c r="I107"/>
  <c r="H107"/>
  <c r="G107"/>
  <c r="K106"/>
  <c r="K105"/>
  <c r="K104"/>
  <c r="K103"/>
  <c r="J102"/>
  <c r="I102"/>
  <c r="H102"/>
  <c r="G102"/>
  <c r="K101"/>
  <c r="K100"/>
  <c r="K99"/>
  <c r="K98"/>
  <c r="J97"/>
  <c r="I97"/>
  <c r="H97"/>
  <c r="G97"/>
  <c r="K96"/>
  <c r="K95"/>
  <c r="K94"/>
  <c r="K93"/>
  <c r="J92"/>
  <c r="I92"/>
  <c r="H92"/>
  <c r="G92"/>
  <c r="K91"/>
  <c r="K90"/>
  <c r="K89"/>
  <c r="K88"/>
  <c r="J87"/>
  <c r="I87"/>
  <c r="H87"/>
  <c r="G87"/>
  <c r="K86"/>
  <c r="K85"/>
  <c r="K84"/>
  <c r="K83"/>
  <c r="J82"/>
  <c r="I82"/>
  <c r="H82"/>
  <c r="G82"/>
  <c r="K81"/>
  <c r="K80"/>
  <c r="K79"/>
  <c r="K78"/>
  <c r="J77"/>
  <c r="I77"/>
  <c r="H77"/>
  <c r="G77"/>
  <c r="K76"/>
  <c r="K75"/>
  <c r="K74"/>
  <c r="K73"/>
  <c r="J72"/>
  <c r="I72"/>
  <c r="H72"/>
  <c r="G72"/>
  <c r="K71"/>
  <c r="K70"/>
  <c r="K69"/>
  <c r="K68"/>
  <c r="J67"/>
  <c r="I67"/>
  <c r="H67"/>
  <c r="G67"/>
  <c r="K66"/>
  <c r="K65"/>
  <c r="K64"/>
  <c r="K63"/>
  <c r="J62"/>
  <c r="I62"/>
  <c r="H62"/>
  <c r="G62"/>
  <c r="K61"/>
  <c r="K60"/>
  <c r="K59"/>
  <c r="K58"/>
  <c r="J57"/>
  <c r="I57"/>
  <c r="H57"/>
  <c r="G57"/>
  <c r="K56"/>
  <c r="K55"/>
  <c r="K54"/>
  <c r="K53"/>
  <c r="J52"/>
  <c r="I52"/>
  <c r="H52"/>
  <c r="G52"/>
  <c r="K51"/>
  <c r="K50"/>
  <c r="K49"/>
  <c r="K48"/>
  <c r="J47"/>
  <c r="I47"/>
  <c r="H47"/>
  <c r="G47"/>
  <c r="K46"/>
  <c r="K45"/>
  <c r="K44"/>
  <c r="K43"/>
  <c r="J42"/>
  <c r="I42"/>
  <c r="H42"/>
  <c r="G42"/>
  <c r="K41"/>
  <c r="K40"/>
  <c r="K39"/>
  <c r="K38"/>
  <c r="J37"/>
  <c r="I37"/>
  <c r="H37"/>
  <c r="G37"/>
  <c r="K36"/>
  <c r="K34"/>
  <c r="K33"/>
  <c r="J32"/>
  <c r="I32"/>
  <c r="H32"/>
  <c r="G32"/>
  <c r="K31"/>
  <c r="K30"/>
  <c r="K29"/>
  <c r="K28"/>
  <c r="J27"/>
  <c r="I27"/>
  <c r="H27"/>
  <c r="G27"/>
  <c r="K25"/>
  <c r="K24"/>
  <c r="K23"/>
  <c r="J22"/>
  <c r="I22"/>
  <c r="H22"/>
  <c r="G22"/>
  <c r="K21"/>
  <c r="K20"/>
  <c r="K19"/>
  <c r="K18"/>
  <c r="J17"/>
  <c r="I17"/>
  <c r="H17"/>
  <c r="G17"/>
  <c r="J12"/>
  <c r="I12"/>
  <c r="H12"/>
  <c r="G12"/>
  <c r="K11"/>
  <c r="K10"/>
  <c r="K9"/>
  <c r="K8"/>
  <c r="J174" l="1"/>
  <c r="I174"/>
  <c r="H174"/>
  <c r="K12"/>
  <c r="H181"/>
  <c r="I181"/>
  <c r="J181"/>
  <c r="G181"/>
  <c r="J178"/>
  <c r="J176"/>
  <c r="K170"/>
  <c r="K169"/>
  <c r="K171"/>
  <c r="K172"/>
  <c r="K181"/>
  <c r="I176"/>
  <c r="K137"/>
  <c r="K127"/>
  <c r="I178"/>
  <c r="K117"/>
  <c r="G178"/>
  <c r="H178"/>
  <c r="K107"/>
  <c r="K97"/>
  <c r="K87"/>
  <c r="G176"/>
  <c r="K77"/>
  <c r="K67"/>
  <c r="H176"/>
  <c r="K57"/>
  <c r="K47"/>
  <c r="K37"/>
  <c r="I138"/>
  <c r="H138"/>
  <c r="G174"/>
  <c r="G138"/>
  <c r="J138"/>
  <c r="K27"/>
  <c r="K32"/>
  <c r="K42"/>
  <c r="K52"/>
  <c r="K62"/>
  <c r="K72"/>
  <c r="K82"/>
  <c r="K92"/>
  <c r="K102"/>
  <c r="K112"/>
  <c r="K122"/>
  <c r="K132"/>
  <c r="K22"/>
  <c r="K174" l="1"/>
  <c r="K186" s="1"/>
  <c r="K138"/>
  <c r="I186"/>
  <c r="K178"/>
  <c r="J179" s="1"/>
  <c r="H186"/>
  <c r="G186"/>
  <c r="K176"/>
  <c r="J177" s="1"/>
  <c r="K173"/>
  <c r="J186"/>
  <c r="I177" l="1"/>
  <c r="G177"/>
  <c r="G179"/>
  <c r="H177"/>
  <c r="I179"/>
  <c r="H179"/>
  <c r="I175"/>
  <c r="H175"/>
  <c r="G175"/>
  <c r="J175"/>
  <c r="G187"/>
  <c r="I187"/>
  <c r="H187"/>
  <c r="J187"/>
  <c r="K179"/>
  <c r="K177"/>
  <c r="K175"/>
  <c r="K187" l="1"/>
</calcChain>
</file>

<file path=xl/sharedStrings.xml><?xml version="1.0" encoding="utf-8"?>
<sst xmlns="http://schemas.openxmlformats.org/spreadsheetml/2006/main" count="240" uniqueCount="81">
  <si>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</si>
  <si>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</si>
  <si>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</si>
  <si>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</si>
  <si>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</si>
  <si>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面積規模</t>
    <rPh sb="0" eb="2">
      <t>メンセキ</t>
    </rPh>
    <rPh sb="2" eb="4">
      <t>キボ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</si>
  <si>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</si>
  <si>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</si>
  <si>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30a未満</t>
    <rPh sb="3" eb="5">
      <t>ミマン</t>
    </rPh>
    <phoneticPr fontId="1"/>
  </si>
  <si>
    <t>30a～
50a未満</t>
    <rPh sb="8" eb="10">
      <t>ミマン</t>
    </rPh>
    <phoneticPr fontId="1"/>
  </si>
  <si>
    <t>50a～
100a未満</t>
    <rPh sb="9" eb="11">
      <t>ミマン</t>
    </rPh>
    <phoneticPr fontId="1"/>
  </si>
  <si>
    <t>100a以上</t>
    <rPh sb="4" eb="6">
      <t>イジョウ</t>
    </rPh>
    <phoneticPr fontId="1"/>
  </si>
  <si>
    <t>A-1</t>
    <phoneticPr fontId="1"/>
  </si>
  <si>
    <t>A-2</t>
    <phoneticPr fontId="1"/>
  </si>
  <si>
    <t>A-3</t>
    <phoneticPr fontId="1"/>
  </si>
  <si>
    <t>A-4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</si>
  <si>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</si>
  <si>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</si>
  <si>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</si>
  <si>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</si>
  <si>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</si>
  <si>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</si>
  <si>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</si>
  <si>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</si>
  <si>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</si>
  <si>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</si>
  <si>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</si>
  <si>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</si>
  <si>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</si>
  <si>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</si>
  <si>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</si>
  <si>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</si>
  <si>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</si>
  <si>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</si>
  <si>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</si>
  <si>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</si>
  <si>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</si>
  <si>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</si>
  <si>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</si>
  <si>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</si>
  <si>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</si>
  <si>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</si>
  <si>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</si>
  <si>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</si>
  <si>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</si>
  <si>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</si>
  <si>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</si>
  <si>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</si>
  <si>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</si>
  <si>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</si>
  <si>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</si>
  <si>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</si>
  <si>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</si>
  <si>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</si>
  <si>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</si>
  <si>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</si>
  <si>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</si>
  <si>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</si>
  <si>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</si>
  <si>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</si>
  <si>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</si>
  <si>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</si>
  <si>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</si>
  <si>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</si>
  <si>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</si>
  <si>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</si>
  <si>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</si>
  <si>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</si>
  <si>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</si>
  <si>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</si>
  <si>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本             島</t>
    <rPh sb="0" eb="1">
      <t>モト</t>
    </rPh>
    <rPh sb="14" eb="15">
      <t>シマ</t>
    </rPh>
    <phoneticPr fontId="1"/>
  </si>
  <si>
    <t>（注１）</t>
    <rPh sb="1" eb="2">
      <t>チュウ</t>
    </rPh>
    <phoneticPr fontId="4"/>
  </si>
  <si>
    <t>（注２）</t>
    <rPh sb="1" eb="2">
      <t>チュウ</t>
    </rPh>
    <phoneticPr fontId="4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</si>
  <si>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4"/>
  </si>
  <si>
    <t>（注３）</t>
    <rPh sb="1" eb="2">
      <t>チュウ</t>
    </rPh>
    <phoneticPr fontId="4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</si>
  <si>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4"/>
  </si>
  <si>
    <t>（交付決定ベース）</t>
    <rPh sb="1" eb="3">
      <t>コウフ</t>
    </rPh>
    <rPh sb="3" eb="5">
      <t>ケッテイ</t>
    </rPh>
    <phoneticPr fontId="4"/>
  </si>
  <si>
    <t>現在</t>
    <rPh sb="0" eb="2">
      <t>ゲンザイ</t>
    </rPh>
    <phoneticPr fontId="4"/>
  </si>
  <si>
    <t>（単位：人）</t>
    <rPh sb="1" eb="3">
      <t>タンイ</t>
    </rPh>
    <rPh sb="4" eb="5">
      <t>ニン</t>
    </rPh>
    <phoneticPr fontId="4"/>
  </si>
  <si>
    <t>平成２７年産の甘味資源作物交付金の交付実績があった者で集計。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4"/>
  </si>
  <si>
    <t>（２）市町村別　要件区分別　面積規模別　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1"/>
  </si>
</sst>
</file>

<file path=xl/styles.xml><?xml version="1.0" encoding="utf-8"?>
<styleSheet xmlns="http://schemas.openxmlformats.org/spreadsheetml/2006/main">
  <numFmts count="4">
    <numFmt numFmtId="176" formatCode="[$-411]ggge&quot;年&quot;m&quot;月&quot;d&quot;日&quot;;@"/>
    <numFmt numFmtId="177" formatCode="#,##0;&quot;△ &quot;#,##0"/>
    <numFmt numFmtId="178" formatCode="0.0%"/>
    <numFmt numFmtId="179" formatCode="#,##0_);[Red]\(#,##0\)"/>
  </numFmts>
  <fonts count="14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>
      <alignment vertical="center"/>
    </xf>
  </cellStyleXfs>
  <cellXfs count="62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2" applyFont="1" applyFill="1">
      <alignment vertical="center"/>
    </xf>
    <xf numFmtId="49" fontId="9" fillId="2" borderId="0" xfId="1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horizontal="right"/>
    </xf>
    <xf numFmtId="176" fontId="12" fillId="2" borderId="0" xfId="1" applyNumberFormat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vertical="center"/>
    </xf>
    <xf numFmtId="179" fontId="10" fillId="2" borderId="0" xfId="1" applyNumberFormat="1" applyFont="1" applyFill="1" applyBorder="1" applyAlignment="1">
      <alignment horizontal="right" vertical="center"/>
    </xf>
    <xf numFmtId="179" fontId="13" fillId="2" borderId="0" xfId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distributed" textRotation="255" justifyLastLine="1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/>
    </xf>
    <xf numFmtId="177" fontId="2" fillId="2" borderId="10" xfId="0" applyNumberFormat="1" applyFont="1" applyFill="1" applyBorder="1">
      <alignment vertical="center"/>
    </xf>
    <xf numFmtId="0" fontId="6" fillId="2" borderId="7" xfId="0" applyFont="1" applyFill="1" applyBorder="1" applyAlignment="1">
      <alignment horizontal="center" vertical="distributed" textRotation="255" justifyLastLine="1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/>
    </xf>
    <xf numFmtId="177" fontId="2" fillId="2" borderId="12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/>
    </xf>
    <xf numFmtId="177" fontId="2" fillId="2" borderId="2" xfId="0" applyNumberFormat="1" applyFont="1" applyFill="1" applyBorder="1">
      <alignment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5" fillId="2" borderId="3" xfId="0" applyFont="1" applyFill="1" applyBorder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7" fontId="2" fillId="2" borderId="3" xfId="0" applyNumberFormat="1" applyFont="1" applyFill="1" applyBorder="1">
      <alignment vertical="center"/>
    </xf>
    <xf numFmtId="0" fontId="5" fillId="2" borderId="3" xfId="0" applyFont="1" applyFill="1" applyBorder="1">
      <alignment vertical="center"/>
    </xf>
    <xf numFmtId="178" fontId="2" fillId="2" borderId="8" xfId="0" applyNumberFormat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6" fillId="2" borderId="8" xfId="0" applyFont="1" applyFill="1" applyBorder="1" applyAlignment="1">
      <alignment horizontal="center" vertical="distributed" textRotation="255" justifyLastLine="1"/>
    </xf>
    <xf numFmtId="0" fontId="9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</cellXfs>
  <cellStyles count="3">
    <cellStyle name="標準" xfId="0" builtinId="0"/>
    <cellStyle name="標準 2" xfId="2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90"/>
  <sheetViews>
    <sheetView showZeros="0" tabSelected="1" view="pageBreakPreview" zoomScale="70" zoomScaleNormal="100" zoomScaleSheetLayoutView="70" workbookViewId="0">
      <selection activeCell="B2" sqref="B2"/>
    </sheetView>
  </sheetViews>
  <sheetFormatPr defaultRowHeight="17.25"/>
  <cols>
    <col min="1" max="1" width="0.85546875" style="1" customWidth="1"/>
    <col min="2" max="2" width="7.7109375" style="1" customWidth="1"/>
    <col min="3" max="5" width="6.7109375" style="1" customWidth="1"/>
    <col min="6" max="6" width="8" style="1" customWidth="1"/>
    <col min="7" max="11" width="14.7109375" style="1" customWidth="1"/>
    <col min="12" max="12" width="12.7109375" style="1" customWidth="1"/>
    <col min="13" max="16384" width="9.140625" style="1"/>
  </cols>
  <sheetData>
    <row r="1" spans="2:12">
      <c r="B1" s="2" t="s">
        <v>80</v>
      </c>
    </row>
    <row r="2" spans="2:12">
      <c r="B2" s="2"/>
      <c r="J2" s="3"/>
      <c r="K2" s="4" t="s">
        <v>76</v>
      </c>
      <c r="L2" s="3"/>
    </row>
    <row r="3" spans="2:12">
      <c r="J3" s="5">
        <v>42643</v>
      </c>
      <c r="K3" s="5"/>
      <c r="L3" s="6" t="s">
        <v>77</v>
      </c>
    </row>
    <row r="4" spans="2:12">
      <c r="J4" s="7"/>
      <c r="K4" s="8" t="s">
        <v>78</v>
      </c>
      <c r="L4" s="8"/>
    </row>
    <row r="5" spans="2:12">
      <c r="B5" s="9" t="s">
        <v>0</v>
      </c>
      <c r="C5" s="9" t="s">
        <v>1</v>
      </c>
      <c r="D5" s="9" t="s">
        <v>2</v>
      </c>
      <c r="E5" s="9" t="s">
        <v>3</v>
      </c>
      <c r="F5" s="10" t="s">
        <v>4</v>
      </c>
      <c r="G5" s="11" t="s">
        <v>5</v>
      </c>
      <c r="H5" s="12"/>
      <c r="I5" s="12"/>
      <c r="J5" s="13"/>
      <c r="K5" s="14" t="s">
        <v>6</v>
      </c>
      <c r="L5" s="14" t="s">
        <v>7</v>
      </c>
    </row>
    <row r="6" spans="2:12">
      <c r="B6" s="9"/>
      <c r="C6" s="9"/>
      <c r="D6" s="9"/>
      <c r="E6" s="9"/>
      <c r="F6" s="15"/>
      <c r="G6" s="16" t="s">
        <v>8</v>
      </c>
      <c r="H6" s="16" t="s">
        <v>9</v>
      </c>
      <c r="I6" s="16" t="s">
        <v>10</v>
      </c>
      <c r="J6" s="14" t="s">
        <v>11</v>
      </c>
      <c r="K6" s="14"/>
      <c r="L6" s="14"/>
    </row>
    <row r="7" spans="2:12">
      <c r="B7" s="9"/>
      <c r="C7" s="9"/>
      <c r="D7" s="9"/>
      <c r="E7" s="9"/>
      <c r="F7" s="17"/>
      <c r="G7" s="14"/>
      <c r="H7" s="14"/>
      <c r="I7" s="14"/>
      <c r="J7" s="14"/>
      <c r="K7" s="14"/>
      <c r="L7" s="14"/>
    </row>
    <row r="8" spans="2:12" ht="17.25" customHeight="1">
      <c r="B8" s="18" t="s">
        <v>18</v>
      </c>
      <c r="C8" s="19" t="s">
        <v>17</v>
      </c>
      <c r="D8" s="19" t="s">
        <v>70</v>
      </c>
      <c r="E8" s="20" t="s">
        <v>19</v>
      </c>
      <c r="F8" s="21" t="s">
        <v>12</v>
      </c>
      <c r="G8" s="22"/>
      <c r="H8" s="22"/>
      <c r="I8" s="22"/>
      <c r="J8" s="22"/>
      <c r="K8" s="22">
        <f>SUM(G8:J8)</f>
        <v>0</v>
      </c>
      <c r="L8" s="22"/>
    </row>
    <row r="9" spans="2:12">
      <c r="B9" s="23"/>
      <c r="C9" s="24"/>
      <c r="D9" s="24"/>
      <c r="E9" s="25"/>
      <c r="F9" s="26" t="s">
        <v>13</v>
      </c>
      <c r="G9" s="27"/>
      <c r="H9" s="27"/>
      <c r="I9" s="27"/>
      <c r="J9" s="27">
        <v>34</v>
      </c>
      <c r="K9" s="27">
        <f t="shared" ref="K9:K15" si="0">SUM(G9:J9)</f>
        <v>34</v>
      </c>
      <c r="L9" s="27"/>
    </row>
    <row r="10" spans="2:12">
      <c r="B10" s="23"/>
      <c r="C10" s="24"/>
      <c r="D10" s="24"/>
      <c r="E10" s="25"/>
      <c r="F10" s="26" t="s">
        <v>14</v>
      </c>
      <c r="G10" s="27">
        <v>18</v>
      </c>
      <c r="H10" s="27">
        <v>21</v>
      </c>
      <c r="I10" s="27">
        <v>22</v>
      </c>
      <c r="J10" s="27"/>
      <c r="K10" s="27">
        <f t="shared" si="0"/>
        <v>61</v>
      </c>
      <c r="L10" s="27"/>
    </row>
    <row r="11" spans="2:12">
      <c r="B11" s="23"/>
      <c r="C11" s="24"/>
      <c r="D11" s="24"/>
      <c r="E11" s="25"/>
      <c r="F11" s="26" t="s">
        <v>15</v>
      </c>
      <c r="G11" s="27"/>
      <c r="H11" s="27"/>
      <c r="I11" s="27"/>
      <c r="J11" s="27"/>
      <c r="K11" s="27">
        <f t="shared" si="0"/>
        <v>0</v>
      </c>
      <c r="L11" s="27"/>
    </row>
    <row r="12" spans="2:12">
      <c r="B12" s="23"/>
      <c r="C12" s="24"/>
      <c r="D12" s="24"/>
      <c r="E12" s="28"/>
      <c r="F12" s="29" t="s">
        <v>16</v>
      </c>
      <c r="G12" s="30">
        <f>SUM(G8:G11)</f>
        <v>18</v>
      </c>
      <c r="H12" s="30">
        <f>SUM(H8:H11)</f>
        <v>21</v>
      </c>
      <c r="I12" s="30">
        <f>SUM(I8:I11)</f>
        <v>22</v>
      </c>
      <c r="J12" s="30">
        <f>SUM(J8:J11)</f>
        <v>34</v>
      </c>
      <c r="K12" s="30">
        <f>SUM(K8:K11)</f>
        <v>95</v>
      </c>
      <c r="L12" s="30"/>
    </row>
    <row r="13" spans="2:12">
      <c r="B13" s="23"/>
      <c r="C13" s="24"/>
      <c r="D13" s="24"/>
      <c r="E13" s="20" t="s">
        <v>20</v>
      </c>
      <c r="F13" s="21" t="s">
        <v>12</v>
      </c>
      <c r="G13" s="22"/>
      <c r="H13" s="22"/>
      <c r="I13" s="22"/>
      <c r="J13" s="22">
        <v>2</v>
      </c>
      <c r="K13" s="22">
        <f t="shared" si="0"/>
        <v>2</v>
      </c>
      <c r="L13" s="22"/>
    </row>
    <row r="14" spans="2:12">
      <c r="B14" s="23"/>
      <c r="C14" s="24"/>
      <c r="D14" s="24"/>
      <c r="E14" s="25"/>
      <c r="F14" s="26" t="s">
        <v>13</v>
      </c>
      <c r="G14" s="27"/>
      <c r="H14" s="27"/>
      <c r="I14" s="27"/>
      <c r="J14" s="27"/>
      <c r="K14" s="27">
        <f t="shared" si="0"/>
        <v>0</v>
      </c>
      <c r="L14" s="27"/>
    </row>
    <row r="15" spans="2:12">
      <c r="B15" s="23"/>
      <c r="C15" s="24"/>
      <c r="D15" s="24"/>
      <c r="E15" s="25"/>
      <c r="F15" s="26" t="s">
        <v>14</v>
      </c>
      <c r="G15" s="27"/>
      <c r="H15" s="27"/>
      <c r="I15" s="27">
        <v>1</v>
      </c>
      <c r="J15" s="27"/>
      <c r="K15" s="27">
        <f t="shared" si="0"/>
        <v>1</v>
      </c>
      <c r="L15" s="27"/>
    </row>
    <row r="16" spans="2:12">
      <c r="B16" s="23"/>
      <c r="C16" s="24"/>
      <c r="D16" s="24"/>
      <c r="E16" s="25"/>
      <c r="F16" s="26" t="s">
        <v>15</v>
      </c>
      <c r="G16" s="27">
        <v>6</v>
      </c>
      <c r="H16" s="27">
        <v>5</v>
      </c>
      <c r="I16" s="27">
        <v>3</v>
      </c>
      <c r="J16" s="27">
        <v>5</v>
      </c>
      <c r="K16" s="27">
        <f>SUM(G16:J16)</f>
        <v>19</v>
      </c>
      <c r="L16" s="27"/>
    </row>
    <row r="17" spans="2:12">
      <c r="B17" s="23"/>
      <c r="C17" s="24"/>
      <c r="D17" s="24"/>
      <c r="E17" s="28"/>
      <c r="F17" s="29" t="s">
        <v>16</v>
      </c>
      <c r="G17" s="30">
        <f>SUM(G13:G16)</f>
        <v>6</v>
      </c>
      <c r="H17" s="30">
        <f>SUM(H13:H16)</f>
        <v>5</v>
      </c>
      <c r="I17" s="30">
        <f>SUM(I13:I16)</f>
        <v>4</v>
      </c>
      <c r="J17" s="30">
        <f>SUM(J13:J16)</f>
        <v>7</v>
      </c>
      <c r="K17" s="30">
        <f>SUM(K13:K16)</f>
        <v>22</v>
      </c>
      <c r="L17" s="30"/>
    </row>
    <row r="18" spans="2:12">
      <c r="B18" s="23"/>
      <c r="C18" s="24"/>
      <c r="D18" s="24"/>
      <c r="E18" s="20" t="s">
        <v>21</v>
      </c>
      <c r="F18" s="21" t="s">
        <v>12</v>
      </c>
      <c r="G18" s="22"/>
      <c r="H18" s="22"/>
      <c r="I18" s="22"/>
      <c r="J18" s="22"/>
      <c r="K18" s="22">
        <f>SUM(G18:J18)</f>
        <v>0</v>
      </c>
      <c r="L18" s="22"/>
    </row>
    <row r="19" spans="2:12">
      <c r="B19" s="23"/>
      <c r="C19" s="24"/>
      <c r="D19" s="24"/>
      <c r="E19" s="25"/>
      <c r="F19" s="26" t="s">
        <v>13</v>
      </c>
      <c r="G19" s="27"/>
      <c r="H19" s="27"/>
      <c r="I19" s="27"/>
      <c r="J19" s="27"/>
      <c r="K19" s="27">
        <f t="shared" ref="K19:K21" si="1">SUM(G19:J19)</f>
        <v>0</v>
      </c>
      <c r="L19" s="27"/>
    </row>
    <row r="20" spans="2:12">
      <c r="B20" s="23"/>
      <c r="C20" s="24"/>
      <c r="D20" s="24"/>
      <c r="E20" s="25"/>
      <c r="F20" s="26" t="s">
        <v>14</v>
      </c>
      <c r="G20" s="27"/>
      <c r="H20" s="27"/>
      <c r="I20" s="27"/>
      <c r="J20" s="27"/>
      <c r="K20" s="27">
        <f t="shared" si="1"/>
        <v>0</v>
      </c>
      <c r="L20" s="27"/>
    </row>
    <row r="21" spans="2:12">
      <c r="B21" s="23"/>
      <c r="C21" s="24"/>
      <c r="D21" s="24"/>
      <c r="E21" s="25"/>
      <c r="F21" s="26" t="s">
        <v>15</v>
      </c>
      <c r="G21" s="27">
        <v>5</v>
      </c>
      <c r="H21" s="27"/>
      <c r="I21" s="27">
        <v>1</v>
      </c>
      <c r="J21" s="27">
        <v>4</v>
      </c>
      <c r="K21" s="27">
        <f t="shared" si="1"/>
        <v>10</v>
      </c>
      <c r="L21" s="27"/>
    </row>
    <row r="22" spans="2:12">
      <c r="B22" s="23"/>
      <c r="C22" s="24"/>
      <c r="D22" s="24"/>
      <c r="E22" s="28"/>
      <c r="F22" s="29" t="s">
        <v>16</v>
      </c>
      <c r="G22" s="30">
        <f>SUM(G18:G21)</f>
        <v>5</v>
      </c>
      <c r="H22" s="30">
        <f>SUM(H18:H21)</f>
        <v>0</v>
      </c>
      <c r="I22" s="30">
        <f>SUM(I18:I21)</f>
        <v>1</v>
      </c>
      <c r="J22" s="30">
        <f>SUM(J18:J21)</f>
        <v>4</v>
      </c>
      <c r="K22" s="30">
        <f>SUM(K18:K21)</f>
        <v>10</v>
      </c>
      <c r="L22" s="30"/>
    </row>
    <row r="23" spans="2:12">
      <c r="B23" s="23"/>
      <c r="C23" s="24"/>
      <c r="D23" s="24"/>
      <c r="E23" s="20" t="s">
        <v>22</v>
      </c>
      <c r="F23" s="21" t="s">
        <v>12</v>
      </c>
      <c r="G23" s="22"/>
      <c r="H23" s="22"/>
      <c r="I23" s="22"/>
      <c r="J23" s="22"/>
      <c r="K23" s="22">
        <f>SUM(G23:J23)</f>
        <v>0</v>
      </c>
      <c r="L23" s="22"/>
    </row>
    <row r="24" spans="2:12">
      <c r="B24" s="23"/>
      <c r="C24" s="24"/>
      <c r="D24" s="24"/>
      <c r="E24" s="25"/>
      <c r="F24" s="26" t="s">
        <v>13</v>
      </c>
      <c r="G24" s="27"/>
      <c r="H24" s="27"/>
      <c r="I24" s="27"/>
      <c r="J24" s="27">
        <v>35</v>
      </c>
      <c r="K24" s="27">
        <f t="shared" ref="K24:K26" si="2">SUM(G24:J24)</f>
        <v>35</v>
      </c>
      <c r="L24" s="27"/>
    </row>
    <row r="25" spans="2:12">
      <c r="B25" s="23"/>
      <c r="C25" s="24"/>
      <c r="D25" s="24"/>
      <c r="E25" s="25"/>
      <c r="F25" s="26" t="s">
        <v>14</v>
      </c>
      <c r="G25" s="27">
        <v>1</v>
      </c>
      <c r="H25" s="27">
        <v>1</v>
      </c>
      <c r="I25" s="27">
        <v>1</v>
      </c>
      <c r="J25" s="27"/>
      <c r="K25" s="27">
        <f t="shared" si="2"/>
        <v>3</v>
      </c>
      <c r="L25" s="27"/>
    </row>
    <row r="26" spans="2:12">
      <c r="B26" s="23"/>
      <c r="C26" s="24"/>
      <c r="D26" s="24"/>
      <c r="E26" s="25"/>
      <c r="F26" s="26" t="s">
        <v>15</v>
      </c>
      <c r="G26" s="27">
        <v>71</v>
      </c>
      <c r="H26" s="27">
        <v>44</v>
      </c>
      <c r="I26" s="27">
        <v>55</v>
      </c>
      <c r="J26" s="27">
        <v>1</v>
      </c>
      <c r="K26" s="27">
        <f t="shared" si="2"/>
        <v>171</v>
      </c>
      <c r="L26" s="27"/>
    </row>
    <row r="27" spans="2:12">
      <c r="B27" s="23"/>
      <c r="C27" s="24"/>
      <c r="D27" s="24"/>
      <c r="E27" s="28"/>
      <c r="F27" s="29" t="s">
        <v>16</v>
      </c>
      <c r="G27" s="30">
        <f>SUM(G23:G26)</f>
        <v>72</v>
      </c>
      <c r="H27" s="30">
        <f>SUM(H23:H26)</f>
        <v>45</v>
      </c>
      <c r="I27" s="30">
        <f>SUM(I23:I26)</f>
        <v>56</v>
      </c>
      <c r="J27" s="30">
        <f>SUM(J23:J26)</f>
        <v>36</v>
      </c>
      <c r="K27" s="30">
        <f>SUM(K23:K26)</f>
        <v>209</v>
      </c>
      <c r="L27" s="30"/>
    </row>
    <row r="28" spans="2:12">
      <c r="B28" s="23"/>
      <c r="C28" s="24"/>
      <c r="D28" s="24"/>
      <c r="E28" s="20" t="s">
        <v>23</v>
      </c>
      <c r="F28" s="21" t="s">
        <v>12</v>
      </c>
      <c r="G28" s="22"/>
      <c r="H28" s="22"/>
      <c r="I28" s="22"/>
      <c r="J28" s="22"/>
      <c r="K28" s="22">
        <f>SUM(G28:J28)</f>
        <v>0</v>
      </c>
      <c r="L28" s="22"/>
    </row>
    <row r="29" spans="2:12">
      <c r="B29" s="23"/>
      <c r="C29" s="24"/>
      <c r="D29" s="24"/>
      <c r="E29" s="25"/>
      <c r="F29" s="26" t="s">
        <v>13</v>
      </c>
      <c r="G29" s="27"/>
      <c r="H29" s="27"/>
      <c r="I29" s="27"/>
      <c r="J29" s="27">
        <v>15</v>
      </c>
      <c r="K29" s="27">
        <f t="shared" ref="K29:K31" si="3">SUM(G29:J29)</f>
        <v>15</v>
      </c>
      <c r="L29" s="27"/>
    </row>
    <row r="30" spans="2:12">
      <c r="B30" s="23"/>
      <c r="C30" s="24"/>
      <c r="D30" s="24"/>
      <c r="E30" s="25"/>
      <c r="F30" s="26" t="s">
        <v>14</v>
      </c>
      <c r="G30" s="27">
        <v>41</v>
      </c>
      <c r="H30" s="27">
        <v>29</v>
      </c>
      <c r="I30" s="27">
        <v>25</v>
      </c>
      <c r="J30" s="27"/>
      <c r="K30" s="27">
        <f t="shared" si="3"/>
        <v>95</v>
      </c>
      <c r="L30" s="27"/>
    </row>
    <row r="31" spans="2:12">
      <c r="B31" s="23"/>
      <c r="C31" s="24"/>
      <c r="D31" s="24"/>
      <c r="E31" s="25"/>
      <c r="F31" s="26" t="s">
        <v>15</v>
      </c>
      <c r="G31" s="27"/>
      <c r="H31" s="27">
        <v>1</v>
      </c>
      <c r="I31" s="27"/>
      <c r="J31" s="27"/>
      <c r="K31" s="27">
        <f t="shared" si="3"/>
        <v>1</v>
      </c>
      <c r="L31" s="27"/>
    </row>
    <row r="32" spans="2:12">
      <c r="B32" s="23"/>
      <c r="C32" s="24"/>
      <c r="D32" s="24"/>
      <c r="E32" s="28"/>
      <c r="F32" s="29" t="s">
        <v>16</v>
      </c>
      <c r="G32" s="30">
        <f>SUM(G28:G31)</f>
        <v>41</v>
      </c>
      <c r="H32" s="30">
        <f>SUM(H28:H31)</f>
        <v>30</v>
      </c>
      <c r="I32" s="30">
        <f>SUM(I28:I31)</f>
        <v>25</v>
      </c>
      <c r="J32" s="30">
        <f>SUM(J28:J31)</f>
        <v>15</v>
      </c>
      <c r="K32" s="30">
        <f>SUM(K28:K31)</f>
        <v>111</v>
      </c>
      <c r="L32" s="30"/>
    </row>
    <row r="33" spans="2:12">
      <c r="B33" s="23"/>
      <c r="C33" s="24"/>
      <c r="D33" s="24"/>
      <c r="E33" s="20" t="s">
        <v>24</v>
      </c>
      <c r="F33" s="21" t="s">
        <v>12</v>
      </c>
      <c r="G33" s="22"/>
      <c r="H33" s="22"/>
      <c r="I33" s="22"/>
      <c r="J33" s="22">
        <v>1</v>
      </c>
      <c r="K33" s="22">
        <f>SUM(G33:J33)</f>
        <v>1</v>
      </c>
      <c r="L33" s="22"/>
    </row>
    <row r="34" spans="2:12">
      <c r="B34" s="23"/>
      <c r="C34" s="24"/>
      <c r="D34" s="24"/>
      <c r="E34" s="25"/>
      <c r="F34" s="26" t="s">
        <v>13</v>
      </c>
      <c r="G34" s="27"/>
      <c r="H34" s="27"/>
      <c r="I34" s="27"/>
      <c r="J34" s="27">
        <v>101</v>
      </c>
      <c r="K34" s="27">
        <f t="shared" ref="K34:K36" si="4">SUM(G34:J34)</f>
        <v>101</v>
      </c>
      <c r="L34" s="27"/>
    </row>
    <row r="35" spans="2:12">
      <c r="B35" s="23"/>
      <c r="C35" s="24"/>
      <c r="D35" s="24"/>
      <c r="E35" s="25"/>
      <c r="F35" s="26" t="s">
        <v>14</v>
      </c>
      <c r="G35" s="27">
        <v>98</v>
      </c>
      <c r="H35" s="27">
        <v>75</v>
      </c>
      <c r="I35" s="27">
        <v>110</v>
      </c>
      <c r="J35" s="27"/>
      <c r="K35" s="27">
        <f t="shared" si="4"/>
        <v>283</v>
      </c>
      <c r="L35" s="27"/>
    </row>
    <row r="36" spans="2:12">
      <c r="B36" s="23"/>
      <c r="C36" s="24"/>
      <c r="D36" s="24"/>
      <c r="E36" s="25"/>
      <c r="F36" s="26" t="s">
        <v>15</v>
      </c>
      <c r="G36" s="27">
        <v>25</v>
      </c>
      <c r="H36" s="27">
        <v>12</v>
      </c>
      <c r="I36" s="27">
        <v>22</v>
      </c>
      <c r="J36" s="27">
        <v>18</v>
      </c>
      <c r="K36" s="27">
        <f t="shared" si="4"/>
        <v>77</v>
      </c>
      <c r="L36" s="27"/>
    </row>
    <row r="37" spans="2:12">
      <c r="B37" s="23"/>
      <c r="C37" s="24"/>
      <c r="D37" s="24"/>
      <c r="E37" s="28"/>
      <c r="F37" s="29" t="s">
        <v>16</v>
      </c>
      <c r="G37" s="30">
        <f>SUM(G33:G36)</f>
        <v>123</v>
      </c>
      <c r="H37" s="30">
        <f>SUM(H33:H36)</f>
        <v>87</v>
      </c>
      <c r="I37" s="30">
        <f>SUM(I33:I36)</f>
        <v>132</v>
      </c>
      <c r="J37" s="30">
        <f>SUM(J33:J36)</f>
        <v>120</v>
      </c>
      <c r="K37" s="30">
        <f>SUM(K33:K36)</f>
        <v>462</v>
      </c>
      <c r="L37" s="30"/>
    </row>
    <row r="38" spans="2:12">
      <c r="B38" s="23"/>
      <c r="C38" s="24"/>
      <c r="D38" s="24"/>
      <c r="E38" s="20" t="s">
        <v>25</v>
      </c>
      <c r="F38" s="21" t="s">
        <v>12</v>
      </c>
      <c r="G38" s="22"/>
      <c r="H38" s="22"/>
      <c r="I38" s="22"/>
      <c r="J38" s="22">
        <v>3</v>
      </c>
      <c r="K38" s="22">
        <f>SUM(G38:J38)</f>
        <v>3</v>
      </c>
      <c r="L38" s="22"/>
    </row>
    <row r="39" spans="2:12">
      <c r="B39" s="23"/>
      <c r="C39" s="24"/>
      <c r="D39" s="24"/>
      <c r="E39" s="25"/>
      <c r="F39" s="26" t="s">
        <v>13</v>
      </c>
      <c r="G39" s="27"/>
      <c r="H39" s="27"/>
      <c r="I39" s="27"/>
      <c r="J39" s="27">
        <v>22</v>
      </c>
      <c r="K39" s="27">
        <f t="shared" ref="K39:K41" si="5">SUM(G39:J39)</f>
        <v>22</v>
      </c>
      <c r="L39" s="27"/>
    </row>
    <row r="40" spans="2:12">
      <c r="B40" s="23"/>
      <c r="C40" s="24"/>
      <c r="D40" s="24"/>
      <c r="E40" s="25"/>
      <c r="F40" s="26" t="s">
        <v>14</v>
      </c>
      <c r="G40" s="27">
        <v>48</v>
      </c>
      <c r="H40" s="27">
        <v>38</v>
      </c>
      <c r="I40" s="27">
        <v>41</v>
      </c>
      <c r="J40" s="27"/>
      <c r="K40" s="27">
        <f t="shared" si="5"/>
        <v>127</v>
      </c>
      <c r="L40" s="27"/>
    </row>
    <row r="41" spans="2:12">
      <c r="B41" s="23"/>
      <c r="C41" s="24"/>
      <c r="D41" s="24"/>
      <c r="E41" s="25"/>
      <c r="F41" s="26" t="s">
        <v>15</v>
      </c>
      <c r="G41" s="27"/>
      <c r="H41" s="27"/>
      <c r="I41" s="27">
        <v>1</v>
      </c>
      <c r="J41" s="27">
        <v>1</v>
      </c>
      <c r="K41" s="27">
        <f t="shared" si="5"/>
        <v>2</v>
      </c>
      <c r="L41" s="27"/>
    </row>
    <row r="42" spans="2:12">
      <c r="B42" s="23"/>
      <c r="C42" s="24"/>
      <c r="D42" s="24"/>
      <c r="E42" s="28"/>
      <c r="F42" s="29" t="s">
        <v>16</v>
      </c>
      <c r="G42" s="30">
        <f>SUM(G38:G41)</f>
        <v>48</v>
      </c>
      <c r="H42" s="30">
        <f>SUM(H38:H41)</f>
        <v>38</v>
      </c>
      <c r="I42" s="30">
        <f>SUM(I38:I41)</f>
        <v>42</v>
      </c>
      <c r="J42" s="30">
        <f>SUM(J38:J41)</f>
        <v>26</v>
      </c>
      <c r="K42" s="30">
        <f>SUM(K38:K41)</f>
        <v>154</v>
      </c>
      <c r="L42" s="30"/>
    </row>
    <row r="43" spans="2:12">
      <c r="B43" s="23"/>
      <c r="C43" s="24"/>
      <c r="D43" s="24"/>
      <c r="E43" s="20" t="s">
        <v>26</v>
      </c>
      <c r="F43" s="21" t="s">
        <v>12</v>
      </c>
      <c r="G43" s="22">
        <v>2</v>
      </c>
      <c r="H43" s="22">
        <v>2</v>
      </c>
      <c r="I43" s="22"/>
      <c r="J43" s="22">
        <v>6</v>
      </c>
      <c r="K43" s="22">
        <f>SUM(G43:J43)</f>
        <v>10</v>
      </c>
      <c r="L43" s="22"/>
    </row>
    <row r="44" spans="2:12">
      <c r="B44" s="23"/>
      <c r="C44" s="24"/>
      <c r="D44" s="24"/>
      <c r="E44" s="25"/>
      <c r="F44" s="26" t="s">
        <v>13</v>
      </c>
      <c r="G44" s="27"/>
      <c r="H44" s="27"/>
      <c r="I44" s="27"/>
      <c r="J44" s="27">
        <v>31</v>
      </c>
      <c r="K44" s="27">
        <f t="shared" ref="K44:K46" si="6">SUM(G44:J44)</f>
        <v>31</v>
      </c>
      <c r="L44" s="27"/>
    </row>
    <row r="45" spans="2:12">
      <c r="B45" s="23"/>
      <c r="C45" s="24"/>
      <c r="D45" s="24"/>
      <c r="E45" s="25"/>
      <c r="F45" s="26" t="s">
        <v>14</v>
      </c>
      <c r="G45" s="27">
        <v>55</v>
      </c>
      <c r="H45" s="27">
        <v>42</v>
      </c>
      <c r="I45" s="27">
        <v>48</v>
      </c>
      <c r="J45" s="27"/>
      <c r="K45" s="27">
        <f t="shared" si="6"/>
        <v>145</v>
      </c>
      <c r="L45" s="27"/>
    </row>
    <row r="46" spans="2:12">
      <c r="B46" s="23"/>
      <c r="C46" s="24"/>
      <c r="D46" s="24"/>
      <c r="E46" s="25"/>
      <c r="F46" s="26" t="s">
        <v>15</v>
      </c>
      <c r="G46" s="27">
        <v>1</v>
      </c>
      <c r="H46" s="27"/>
      <c r="I46" s="27"/>
      <c r="J46" s="27"/>
      <c r="K46" s="27">
        <f t="shared" si="6"/>
        <v>1</v>
      </c>
      <c r="L46" s="27"/>
    </row>
    <row r="47" spans="2:12">
      <c r="B47" s="23"/>
      <c r="C47" s="24"/>
      <c r="D47" s="24"/>
      <c r="E47" s="28"/>
      <c r="F47" s="29" t="s">
        <v>16</v>
      </c>
      <c r="G47" s="30">
        <f>SUM(G43:G46)</f>
        <v>58</v>
      </c>
      <c r="H47" s="30">
        <f>SUM(H43:H46)</f>
        <v>44</v>
      </c>
      <c r="I47" s="30">
        <f>SUM(I43:I46)</f>
        <v>48</v>
      </c>
      <c r="J47" s="30">
        <f>SUM(J43:J46)</f>
        <v>37</v>
      </c>
      <c r="K47" s="30">
        <f>SUM(K43:K46)</f>
        <v>187</v>
      </c>
      <c r="L47" s="30"/>
    </row>
    <row r="48" spans="2:12">
      <c r="B48" s="23"/>
      <c r="C48" s="24"/>
      <c r="D48" s="24"/>
      <c r="E48" s="20" t="s">
        <v>27</v>
      </c>
      <c r="F48" s="21" t="s">
        <v>12</v>
      </c>
      <c r="G48" s="22"/>
      <c r="H48" s="22"/>
      <c r="I48" s="22"/>
      <c r="J48" s="22"/>
      <c r="K48" s="22">
        <f>SUM(G48:J48)</f>
        <v>0</v>
      </c>
      <c r="L48" s="22"/>
    </row>
    <row r="49" spans="2:12">
      <c r="B49" s="23"/>
      <c r="C49" s="24"/>
      <c r="D49" s="24"/>
      <c r="E49" s="25"/>
      <c r="F49" s="26" t="s">
        <v>13</v>
      </c>
      <c r="G49" s="27"/>
      <c r="H49" s="27"/>
      <c r="I49" s="27"/>
      <c r="J49" s="27">
        <v>3</v>
      </c>
      <c r="K49" s="27">
        <f t="shared" ref="K49:K51" si="7">SUM(G49:J49)</f>
        <v>3</v>
      </c>
      <c r="L49" s="27"/>
    </row>
    <row r="50" spans="2:12">
      <c r="B50" s="23"/>
      <c r="C50" s="24"/>
      <c r="D50" s="24"/>
      <c r="E50" s="25"/>
      <c r="F50" s="26" t="s">
        <v>14</v>
      </c>
      <c r="G50" s="27">
        <v>62</v>
      </c>
      <c r="H50" s="27">
        <v>21</v>
      </c>
      <c r="I50" s="27">
        <v>19</v>
      </c>
      <c r="J50" s="27"/>
      <c r="K50" s="27">
        <f t="shared" si="7"/>
        <v>102</v>
      </c>
      <c r="L50" s="27"/>
    </row>
    <row r="51" spans="2:12">
      <c r="B51" s="23"/>
      <c r="C51" s="24"/>
      <c r="D51" s="24"/>
      <c r="E51" s="25"/>
      <c r="F51" s="26" t="s">
        <v>15</v>
      </c>
      <c r="G51" s="27">
        <v>1</v>
      </c>
      <c r="H51" s="27"/>
      <c r="I51" s="27"/>
      <c r="J51" s="27"/>
      <c r="K51" s="27">
        <f t="shared" si="7"/>
        <v>1</v>
      </c>
      <c r="L51" s="27"/>
    </row>
    <row r="52" spans="2:12">
      <c r="B52" s="23"/>
      <c r="C52" s="31"/>
      <c r="D52" s="24"/>
      <c r="E52" s="28"/>
      <c r="F52" s="29" t="s">
        <v>16</v>
      </c>
      <c r="G52" s="30">
        <f>SUM(G48:G51)</f>
        <v>63</v>
      </c>
      <c r="H52" s="30">
        <f>SUM(H48:H51)</f>
        <v>21</v>
      </c>
      <c r="I52" s="30">
        <f>SUM(I48:I51)</f>
        <v>19</v>
      </c>
      <c r="J52" s="30">
        <f>SUM(J48:J51)</f>
        <v>3</v>
      </c>
      <c r="K52" s="30">
        <f>SUM(K48:K51)</f>
        <v>106</v>
      </c>
      <c r="L52" s="30"/>
    </row>
    <row r="53" spans="2:12" ht="17.25" customHeight="1">
      <c r="B53" s="23"/>
      <c r="C53" s="19" t="s">
        <v>45</v>
      </c>
      <c r="D53" s="24"/>
      <c r="E53" s="20" t="s">
        <v>28</v>
      </c>
      <c r="F53" s="21" t="s">
        <v>12</v>
      </c>
      <c r="G53" s="22"/>
      <c r="H53" s="22"/>
      <c r="I53" s="22">
        <v>1</v>
      </c>
      <c r="J53" s="22"/>
      <c r="K53" s="22">
        <f>SUM(G53:J53)</f>
        <v>1</v>
      </c>
      <c r="L53" s="22"/>
    </row>
    <row r="54" spans="2:12">
      <c r="B54" s="23"/>
      <c r="C54" s="24"/>
      <c r="D54" s="24"/>
      <c r="E54" s="25"/>
      <c r="F54" s="26" t="s">
        <v>13</v>
      </c>
      <c r="G54" s="27"/>
      <c r="H54" s="27"/>
      <c r="I54" s="27"/>
      <c r="J54" s="27">
        <v>58</v>
      </c>
      <c r="K54" s="27">
        <f t="shared" ref="K54:K56" si="8">SUM(G54:J54)</f>
        <v>58</v>
      </c>
      <c r="L54" s="27"/>
    </row>
    <row r="55" spans="2:12">
      <c r="B55" s="23"/>
      <c r="C55" s="24"/>
      <c r="D55" s="24"/>
      <c r="E55" s="25"/>
      <c r="F55" s="26" t="s">
        <v>14</v>
      </c>
      <c r="G55" s="27">
        <v>359</v>
      </c>
      <c r="H55" s="27">
        <v>111</v>
      </c>
      <c r="I55" s="27">
        <v>94</v>
      </c>
      <c r="J55" s="27"/>
      <c r="K55" s="27">
        <f t="shared" si="8"/>
        <v>564</v>
      </c>
      <c r="L55" s="27"/>
    </row>
    <row r="56" spans="2:12">
      <c r="B56" s="23"/>
      <c r="C56" s="24"/>
      <c r="D56" s="24"/>
      <c r="E56" s="25"/>
      <c r="F56" s="26" t="s">
        <v>15</v>
      </c>
      <c r="G56" s="27"/>
      <c r="H56" s="27"/>
      <c r="I56" s="27"/>
      <c r="J56" s="27"/>
      <c r="K56" s="27">
        <f t="shared" si="8"/>
        <v>0</v>
      </c>
      <c r="L56" s="27"/>
    </row>
    <row r="57" spans="2:12">
      <c r="B57" s="23"/>
      <c r="C57" s="24"/>
      <c r="D57" s="24"/>
      <c r="E57" s="28"/>
      <c r="F57" s="29" t="s">
        <v>16</v>
      </c>
      <c r="G57" s="30">
        <f>SUM(G53:G56)</f>
        <v>359</v>
      </c>
      <c r="H57" s="30">
        <f>SUM(H53:H56)</f>
        <v>111</v>
      </c>
      <c r="I57" s="30">
        <f>SUM(I53:I56)</f>
        <v>95</v>
      </c>
      <c r="J57" s="30">
        <f>SUM(J53:J56)</f>
        <v>58</v>
      </c>
      <c r="K57" s="30">
        <f>SUM(K53:K56)</f>
        <v>623</v>
      </c>
      <c r="L57" s="30"/>
    </row>
    <row r="58" spans="2:12">
      <c r="B58" s="23"/>
      <c r="C58" s="24"/>
      <c r="D58" s="24"/>
      <c r="E58" s="20" t="s">
        <v>29</v>
      </c>
      <c r="F58" s="21" t="s">
        <v>12</v>
      </c>
      <c r="G58" s="22"/>
      <c r="H58" s="22"/>
      <c r="I58" s="22"/>
      <c r="J58" s="22"/>
      <c r="K58" s="22">
        <f>SUM(G58:J58)</f>
        <v>0</v>
      </c>
      <c r="L58" s="22"/>
    </row>
    <row r="59" spans="2:12">
      <c r="B59" s="23"/>
      <c r="C59" s="24"/>
      <c r="D59" s="24"/>
      <c r="E59" s="25"/>
      <c r="F59" s="26" t="s">
        <v>13</v>
      </c>
      <c r="G59" s="27"/>
      <c r="H59" s="27"/>
      <c r="I59" s="27"/>
      <c r="J59" s="27">
        <v>8</v>
      </c>
      <c r="K59" s="27">
        <f t="shared" ref="K59:K61" si="9">SUM(G59:J59)</f>
        <v>8</v>
      </c>
      <c r="L59" s="27"/>
    </row>
    <row r="60" spans="2:12">
      <c r="B60" s="23"/>
      <c r="C60" s="24"/>
      <c r="D60" s="24"/>
      <c r="E60" s="25"/>
      <c r="F60" s="26" t="s">
        <v>14</v>
      </c>
      <c r="G60" s="27">
        <v>78</v>
      </c>
      <c r="H60" s="27">
        <v>9</v>
      </c>
      <c r="I60" s="27">
        <v>8</v>
      </c>
      <c r="J60" s="27"/>
      <c r="K60" s="27">
        <f t="shared" si="9"/>
        <v>95</v>
      </c>
      <c r="L60" s="27"/>
    </row>
    <row r="61" spans="2:12">
      <c r="B61" s="23"/>
      <c r="C61" s="24"/>
      <c r="D61" s="24"/>
      <c r="E61" s="25"/>
      <c r="F61" s="26" t="s">
        <v>15</v>
      </c>
      <c r="G61" s="27">
        <v>2</v>
      </c>
      <c r="H61" s="27">
        <v>1</v>
      </c>
      <c r="I61" s="27">
        <v>1</v>
      </c>
      <c r="J61" s="27">
        <v>1</v>
      </c>
      <c r="K61" s="27">
        <f t="shared" si="9"/>
        <v>5</v>
      </c>
      <c r="L61" s="27"/>
    </row>
    <row r="62" spans="2:12">
      <c r="B62" s="23"/>
      <c r="C62" s="24"/>
      <c r="D62" s="24"/>
      <c r="E62" s="28"/>
      <c r="F62" s="29" t="s">
        <v>16</v>
      </c>
      <c r="G62" s="30">
        <f>SUM(G58:G61)</f>
        <v>80</v>
      </c>
      <c r="H62" s="30">
        <f>SUM(H58:H61)</f>
        <v>10</v>
      </c>
      <c r="I62" s="30">
        <f>SUM(I58:I61)</f>
        <v>9</v>
      </c>
      <c r="J62" s="30">
        <f>SUM(J58:J61)</f>
        <v>9</v>
      </c>
      <c r="K62" s="30">
        <f>SUM(K58:K61)</f>
        <v>108</v>
      </c>
      <c r="L62" s="30"/>
    </row>
    <row r="63" spans="2:12">
      <c r="B63" s="23"/>
      <c r="C63" s="24"/>
      <c r="D63" s="24"/>
      <c r="E63" s="20" t="s">
        <v>30</v>
      </c>
      <c r="F63" s="21" t="s">
        <v>12</v>
      </c>
      <c r="G63" s="22"/>
      <c r="H63" s="22"/>
      <c r="I63" s="22"/>
      <c r="J63" s="22"/>
      <c r="K63" s="22">
        <f>SUM(G63:J63)</f>
        <v>0</v>
      </c>
      <c r="L63" s="22"/>
    </row>
    <row r="64" spans="2:12">
      <c r="B64" s="23"/>
      <c r="C64" s="24"/>
      <c r="D64" s="24"/>
      <c r="E64" s="25"/>
      <c r="F64" s="26" t="s">
        <v>13</v>
      </c>
      <c r="G64" s="27"/>
      <c r="H64" s="27"/>
      <c r="I64" s="27"/>
      <c r="J64" s="27">
        <v>30</v>
      </c>
      <c r="K64" s="27">
        <f t="shared" ref="K64:K66" si="10">SUM(G64:J64)</f>
        <v>30</v>
      </c>
      <c r="L64" s="27"/>
    </row>
    <row r="65" spans="2:12">
      <c r="B65" s="23"/>
      <c r="C65" s="24"/>
      <c r="D65" s="24"/>
      <c r="E65" s="25"/>
      <c r="F65" s="26" t="s">
        <v>14</v>
      </c>
      <c r="G65" s="27">
        <v>151</v>
      </c>
      <c r="H65" s="27">
        <v>59</v>
      </c>
      <c r="I65" s="27">
        <v>57</v>
      </c>
      <c r="J65" s="27"/>
      <c r="K65" s="27">
        <f t="shared" si="10"/>
        <v>267</v>
      </c>
      <c r="L65" s="27"/>
    </row>
    <row r="66" spans="2:12">
      <c r="B66" s="23"/>
      <c r="C66" s="24"/>
      <c r="D66" s="24"/>
      <c r="E66" s="25"/>
      <c r="F66" s="26" t="s">
        <v>15</v>
      </c>
      <c r="G66" s="27">
        <v>1</v>
      </c>
      <c r="H66" s="27"/>
      <c r="I66" s="27"/>
      <c r="J66" s="27">
        <v>1</v>
      </c>
      <c r="K66" s="27">
        <f t="shared" si="10"/>
        <v>2</v>
      </c>
      <c r="L66" s="27"/>
    </row>
    <row r="67" spans="2:12">
      <c r="B67" s="23"/>
      <c r="C67" s="24"/>
      <c r="D67" s="24"/>
      <c r="E67" s="28"/>
      <c r="F67" s="29" t="s">
        <v>16</v>
      </c>
      <c r="G67" s="30">
        <f>SUM(G63:G66)</f>
        <v>152</v>
      </c>
      <c r="H67" s="30">
        <f>SUM(H63:H66)</f>
        <v>59</v>
      </c>
      <c r="I67" s="30">
        <f>SUM(I63:I66)</f>
        <v>57</v>
      </c>
      <c r="J67" s="30">
        <f>SUM(J63:J66)</f>
        <v>31</v>
      </c>
      <c r="K67" s="30">
        <f>SUM(K63:K66)</f>
        <v>299</v>
      </c>
      <c r="L67" s="30"/>
    </row>
    <row r="68" spans="2:12">
      <c r="B68" s="23"/>
      <c r="C68" s="24"/>
      <c r="D68" s="24"/>
      <c r="E68" s="20" t="s">
        <v>31</v>
      </c>
      <c r="F68" s="21" t="s">
        <v>12</v>
      </c>
      <c r="G68" s="22"/>
      <c r="H68" s="22"/>
      <c r="I68" s="22"/>
      <c r="J68" s="22"/>
      <c r="K68" s="22">
        <f>SUM(G68:J68)</f>
        <v>0</v>
      </c>
      <c r="L68" s="22"/>
    </row>
    <row r="69" spans="2:12">
      <c r="B69" s="23"/>
      <c r="C69" s="24"/>
      <c r="D69" s="24"/>
      <c r="E69" s="25"/>
      <c r="F69" s="26" t="s">
        <v>13</v>
      </c>
      <c r="G69" s="27"/>
      <c r="H69" s="27"/>
      <c r="I69" s="27"/>
      <c r="J69" s="27">
        <v>6</v>
      </c>
      <c r="K69" s="27">
        <f t="shared" ref="K69:K71" si="11">SUM(G69:J69)</f>
        <v>6</v>
      </c>
      <c r="L69" s="27"/>
    </row>
    <row r="70" spans="2:12">
      <c r="B70" s="23"/>
      <c r="C70" s="24"/>
      <c r="D70" s="24"/>
      <c r="E70" s="25"/>
      <c r="F70" s="26" t="s">
        <v>14</v>
      </c>
      <c r="G70" s="27">
        <v>3</v>
      </c>
      <c r="H70" s="27">
        <v>3</v>
      </c>
      <c r="I70" s="27">
        <v>5</v>
      </c>
      <c r="J70" s="27"/>
      <c r="K70" s="27">
        <f t="shared" si="11"/>
        <v>11</v>
      </c>
      <c r="L70" s="27"/>
    </row>
    <row r="71" spans="2:12">
      <c r="B71" s="23"/>
      <c r="C71" s="24"/>
      <c r="D71" s="24"/>
      <c r="E71" s="25"/>
      <c r="F71" s="26" t="s">
        <v>15</v>
      </c>
      <c r="G71" s="27"/>
      <c r="H71" s="27"/>
      <c r="I71" s="27"/>
      <c r="J71" s="27"/>
      <c r="K71" s="27">
        <f t="shared" si="11"/>
        <v>0</v>
      </c>
      <c r="L71" s="27"/>
    </row>
    <row r="72" spans="2:12">
      <c r="B72" s="23"/>
      <c r="C72" s="24"/>
      <c r="D72" s="24"/>
      <c r="E72" s="28"/>
      <c r="F72" s="29" t="s">
        <v>16</v>
      </c>
      <c r="G72" s="30">
        <f>SUM(G68:G71)</f>
        <v>3</v>
      </c>
      <c r="H72" s="30">
        <f>SUM(H68:H71)</f>
        <v>3</v>
      </c>
      <c r="I72" s="30">
        <f>SUM(I68:I71)</f>
        <v>5</v>
      </c>
      <c r="J72" s="30">
        <f>SUM(J68:J71)</f>
        <v>6</v>
      </c>
      <c r="K72" s="30">
        <f>SUM(K68:K71)</f>
        <v>17</v>
      </c>
      <c r="L72" s="30"/>
    </row>
    <row r="73" spans="2:12">
      <c r="B73" s="23"/>
      <c r="C73" s="24"/>
      <c r="D73" s="24"/>
      <c r="E73" s="20" t="s">
        <v>32</v>
      </c>
      <c r="F73" s="21" t="s">
        <v>12</v>
      </c>
      <c r="G73" s="22"/>
      <c r="H73" s="22"/>
      <c r="I73" s="22"/>
      <c r="J73" s="22"/>
      <c r="K73" s="22">
        <f>SUM(G73:J73)</f>
        <v>0</v>
      </c>
      <c r="L73" s="22"/>
    </row>
    <row r="74" spans="2:12">
      <c r="B74" s="23"/>
      <c r="C74" s="24"/>
      <c r="D74" s="24"/>
      <c r="E74" s="25"/>
      <c r="F74" s="26" t="s">
        <v>13</v>
      </c>
      <c r="G74" s="27"/>
      <c r="H74" s="27"/>
      <c r="I74" s="27"/>
      <c r="J74" s="27"/>
      <c r="K74" s="27">
        <f t="shared" ref="K74:K76" si="12">SUM(G74:J74)</f>
        <v>0</v>
      </c>
      <c r="L74" s="27"/>
    </row>
    <row r="75" spans="2:12">
      <c r="B75" s="23"/>
      <c r="C75" s="24"/>
      <c r="D75" s="24"/>
      <c r="E75" s="25"/>
      <c r="F75" s="26" t="s">
        <v>14</v>
      </c>
      <c r="G75" s="27">
        <v>3</v>
      </c>
      <c r="H75" s="27">
        <v>1</v>
      </c>
      <c r="I75" s="27">
        <v>2</v>
      </c>
      <c r="J75" s="27"/>
      <c r="K75" s="27">
        <f t="shared" si="12"/>
        <v>6</v>
      </c>
      <c r="L75" s="27"/>
    </row>
    <row r="76" spans="2:12">
      <c r="B76" s="23"/>
      <c r="C76" s="24"/>
      <c r="D76" s="24"/>
      <c r="E76" s="25"/>
      <c r="F76" s="26" t="s">
        <v>15</v>
      </c>
      <c r="G76" s="27">
        <v>1</v>
      </c>
      <c r="H76" s="27">
        <v>2</v>
      </c>
      <c r="I76" s="27">
        <v>2</v>
      </c>
      <c r="J76" s="27"/>
      <c r="K76" s="27">
        <f t="shared" si="12"/>
        <v>5</v>
      </c>
      <c r="L76" s="27"/>
    </row>
    <row r="77" spans="2:12">
      <c r="B77" s="23"/>
      <c r="C77" s="24"/>
      <c r="D77" s="24"/>
      <c r="E77" s="28"/>
      <c r="F77" s="29" t="s">
        <v>16</v>
      </c>
      <c r="G77" s="30">
        <f>SUM(G73:G76)</f>
        <v>4</v>
      </c>
      <c r="H77" s="30">
        <f>SUM(H73:H76)</f>
        <v>3</v>
      </c>
      <c r="I77" s="30">
        <f>SUM(I73:I76)</f>
        <v>4</v>
      </c>
      <c r="J77" s="30">
        <f>SUM(J73:J76)</f>
        <v>0</v>
      </c>
      <c r="K77" s="30">
        <f>SUM(K73:K76)</f>
        <v>11</v>
      </c>
      <c r="L77" s="30"/>
    </row>
    <row r="78" spans="2:12">
      <c r="B78" s="23"/>
      <c r="C78" s="24"/>
      <c r="D78" s="24"/>
      <c r="E78" s="20" t="s">
        <v>34</v>
      </c>
      <c r="F78" s="21" t="s">
        <v>12</v>
      </c>
      <c r="G78" s="22"/>
      <c r="H78" s="22"/>
      <c r="I78" s="22"/>
      <c r="J78" s="22"/>
      <c r="K78" s="22">
        <f>SUM(G78:J78)</f>
        <v>0</v>
      </c>
      <c r="L78" s="22"/>
    </row>
    <row r="79" spans="2:12">
      <c r="B79" s="23"/>
      <c r="C79" s="24"/>
      <c r="D79" s="24"/>
      <c r="E79" s="25"/>
      <c r="F79" s="26" t="s">
        <v>13</v>
      </c>
      <c r="G79" s="27"/>
      <c r="H79" s="27"/>
      <c r="I79" s="27"/>
      <c r="J79" s="27">
        <v>4</v>
      </c>
      <c r="K79" s="27">
        <f t="shared" ref="K79:K81" si="13">SUM(G79:J79)</f>
        <v>4</v>
      </c>
      <c r="L79" s="27"/>
    </row>
    <row r="80" spans="2:12">
      <c r="B80" s="23"/>
      <c r="C80" s="24"/>
      <c r="D80" s="24"/>
      <c r="E80" s="25"/>
      <c r="F80" s="26" t="s">
        <v>14</v>
      </c>
      <c r="G80" s="27">
        <v>37</v>
      </c>
      <c r="H80" s="27">
        <v>4</v>
      </c>
      <c r="I80" s="27">
        <v>3</v>
      </c>
      <c r="J80" s="27"/>
      <c r="K80" s="27">
        <f t="shared" si="13"/>
        <v>44</v>
      </c>
      <c r="L80" s="27"/>
    </row>
    <row r="81" spans="2:12">
      <c r="B81" s="23"/>
      <c r="C81" s="24"/>
      <c r="D81" s="24"/>
      <c r="E81" s="25"/>
      <c r="F81" s="26" t="s">
        <v>15</v>
      </c>
      <c r="G81" s="27"/>
      <c r="H81" s="27"/>
      <c r="I81" s="27"/>
      <c r="J81" s="27"/>
      <c r="K81" s="27">
        <f t="shared" si="13"/>
        <v>0</v>
      </c>
      <c r="L81" s="27"/>
    </row>
    <row r="82" spans="2:12">
      <c r="B82" s="23"/>
      <c r="C82" s="24"/>
      <c r="D82" s="24"/>
      <c r="E82" s="28"/>
      <c r="F82" s="29" t="s">
        <v>16</v>
      </c>
      <c r="G82" s="30">
        <f>SUM(G78:G81)</f>
        <v>37</v>
      </c>
      <c r="H82" s="30">
        <f>SUM(H78:H81)</f>
        <v>4</v>
      </c>
      <c r="I82" s="30">
        <f>SUM(I78:I81)</f>
        <v>3</v>
      </c>
      <c r="J82" s="30">
        <f>SUM(J78:J81)</f>
        <v>4</v>
      </c>
      <c r="K82" s="30">
        <f>SUM(K78:K81)</f>
        <v>48</v>
      </c>
      <c r="L82" s="30"/>
    </row>
    <row r="83" spans="2:12">
      <c r="B83" s="23"/>
      <c r="C83" s="24"/>
      <c r="D83" s="24"/>
      <c r="E83" s="20" t="s">
        <v>33</v>
      </c>
      <c r="F83" s="21" t="s">
        <v>12</v>
      </c>
      <c r="G83" s="22"/>
      <c r="H83" s="22"/>
      <c r="I83" s="22"/>
      <c r="J83" s="22"/>
      <c r="K83" s="22">
        <f>SUM(G83:J83)</f>
        <v>0</v>
      </c>
      <c r="L83" s="22"/>
    </row>
    <row r="84" spans="2:12">
      <c r="B84" s="23"/>
      <c r="C84" s="24"/>
      <c r="D84" s="24"/>
      <c r="E84" s="25"/>
      <c r="F84" s="26" t="s">
        <v>13</v>
      </c>
      <c r="G84" s="27"/>
      <c r="H84" s="27"/>
      <c r="I84" s="27"/>
      <c r="J84" s="27">
        <v>9</v>
      </c>
      <c r="K84" s="27">
        <f t="shared" ref="K84:K86" si="14">SUM(G84:J84)</f>
        <v>9</v>
      </c>
      <c r="L84" s="27"/>
    </row>
    <row r="85" spans="2:12">
      <c r="B85" s="23"/>
      <c r="C85" s="24"/>
      <c r="D85" s="24"/>
      <c r="E85" s="25"/>
      <c r="F85" s="26" t="s">
        <v>14</v>
      </c>
      <c r="G85" s="27">
        <v>169</v>
      </c>
      <c r="H85" s="27">
        <v>41</v>
      </c>
      <c r="I85" s="27">
        <v>17</v>
      </c>
      <c r="J85" s="27"/>
      <c r="K85" s="27">
        <f t="shared" si="14"/>
        <v>227</v>
      </c>
      <c r="L85" s="27"/>
    </row>
    <row r="86" spans="2:12">
      <c r="B86" s="23"/>
      <c r="C86" s="24"/>
      <c r="D86" s="24"/>
      <c r="E86" s="25"/>
      <c r="F86" s="26" t="s">
        <v>15</v>
      </c>
      <c r="G86" s="27"/>
      <c r="H86" s="27"/>
      <c r="I86" s="27">
        <v>1</v>
      </c>
      <c r="J86" s="27"/>
      <c r="K86" s="27">
        <f t="shared" si="14"/>
        <v>1</v>
      </c>
      <c r="L86" s="27"/>
    </row>
    <row r="87" spans="2:12">
      <c r="B87" s="23"/>
      <c r="C87" s="24"/>
      <c r="D87" s="24"/>
      <c r="E87" s="28"/>
      <c r="F87" s="29" t="s">
        <v>16</v>
      </c>
      <c r="G87" s="30">
        <f>SUM(G83:G86)</f>
        <v>169</v>
      </c>
      <c r="H87" s="30">
        <f>SUM(H83:H86)</f>
        <v>41</v>
      </c>
      <c r="I87" s="30">
        <f>SUM(I83:I86)</f>
        <v>18</v>
      </c>
      <c r="J87" s="30">
        <f>SUM(J83:J86)</f>
        <v>9</v>
      </c>
      <c r="K87" s="30">
        <f>SUM(K83:K86)</f>
        <v>237</v>
      </c>
      <c r="L87" s="30"/>
    </row>
    <row r="88" spans="2:12">
      <c r="B88" s="23"/>
      <c r="C88" s="24"/>
      <c r="D88" s="24"/>
      <c r="E88" s="20" t="s">
        <v>35</v>
      </c>
      <c r="F88" s="21" t="s">
        <v>12</v>
      </c>
      <c r="G88" s="22"/>
      <c r="H88" s="22"/>
      <c r="I88" s="22"/>
      <c r="J88" s="22">
        <v>1</v>
      </c>
      <c r="K88" s="22">
        <f>SUM(G88:J88)</f>
        <v>1</v>
      </c>
      <c r="L88" s="22"/>
    </row>
    <row r="89" spans="2:12">
      <c r="B89" s="23"/>
      <c r="C89" s="24"/>
      <c r="D89" s="24"/>
      <c r="E89" s="25"/>
      <c r="F89" s="26" t="s">
        <v>13</v>
      </c>
      <c r="G89" s="27"/>
      <c r="H89" s="27"/>
      <c r="I89" s="27"/>
      <c r="J89" s="27">
        <v>1</v>
      </c>
      <c r="K89" s="27">
        <f t="shared" ref="K89:K91" si="15">SUM(G89:J89)</f>
        <v>1</v>
      </c>
      <c r="L89" s="27"/>
    </row>
    <row r="90" spans="2:12">
      <c r="B90" s="23"/>
      <c r="C90" s="24"/>
      <c r="D90" s="24"/>
      <c r="E90" s="25"/>
      <c r="F90" s="26" t="s">
        <v>14</v>
      </c>
      <c r="G90" s="27">
        <v>22</v>
      </c>
      <c r="H90" s="27">
        <v>3</v>
      </c>
      <c r="I90" s="27">
        <v>2</v>
      </c>
      <c r="J90" s="27"/>
      <c r="K90" s="27">
        <f t="shared" si="15"/>
        <v>27</v>
      </c>
      <c r="L90" s="27"/>
    </row>
    <row r="91" spans="2:12">
      <c r="B91" s="23"/>
      <c r="C91" s="24"/>
      <c r="D91" s="24"/>
      <c r="E91" s="25"/>
      <c r="F91" s="26" t="s">
        <v>15</v>
      </c>
      <c r="G91" s="27"/>
      <c r="H91" s="27">
        <v>3</v>
      </c>
      <c r="I91" s="27">
        <v>1</v>
      </c>
      <c r="J91" s="27">
        <v>2</v>
      </c>
      <c r="K91" s="27">
        <f t="shared" si="15"/>
        <v>6</v>
      </c>
      <c r="L91" s="27"/>
    </row>
    <row r="92" spans="2:12">
      <c r="B92" s="23"/>
      <c r="C92" s="24"/>
      <c r="D92" s="24"/>
      <c r="E92" s="28"/>
      <c r="F92" s="29" t="s">
        <v>16</v>
      </c>
      <c r="G92" s="30">
        <f>SUM(G88:G91)</f>
        <v>22</v>
      </c>
      <c r="H92" s="30">
        <f>SUM(H88:H91)</f>
        <v>6</v>
      </c>
      <c r="I92" s="30">
        <f>SUM(I88:I91)</f>
        <v>3</v>
      </c>
      <c r="J92" s="30">
        <f>SUM(J88:J91)</f>
        <v>4</v>
      </c>
      <c r="K92" s="30">
        <f>SUM(K88:K91)</f>
        <v>35</v>
      </c>
      <c r="L92" s="30"/>
    </row>
    <row r="93" spans="2:12">
      <c r="B93" s="23"/>
      <c r="C93" s="24"/>
      <c r="D93" s="24"/>
      <c r="E93" s="20" t="s">
        <v>36</v>
      </c>
      <c r="F93" s="21" t="s">
        <v>12</v>
      </c>
      <c r="G93" s="22"/>
      <c r="H93" s="22"/>
      <c r="I93" s="22"/>
      <c r="J93" s="22"/>
      <c r="K93" s="22">
        <f>SUM(G93:J93)</f>
        <v>0</v>
      </c>
      <c r="L93" s="22"/>
    </row>
    <row r="94" spans="2:12">
      <c r="B94" s="23"/>
      <c r="C94" s="24"/>
      <c r="D94" s="24"/>
      <c r="E94" s="25"/>
      <c r="F94" s="26" t="s">
        <v>13</v>
      </c>
      <c r="G94" s="27"/>
      <c r="H94" s="27"/>
      <c r="I94" s="27"/>
      <c r="J94" s="27">
        <v>1</v>
      </c>
      <c r="K94" s="27">
        <f t="shared" ref="K94:K96" si="16">SUM(G94:J94)</f>
        <v>1</v>
      </c>
      <c r="L94" s="27"/>
    </row>
    <row r="95" spans="2:12">
      <c r="B95" s="23"/>
      <c r="C95" s="24"/>
      <c r="D95" s="24"/>
      <c r="E95" s="25"/>
      <c r="F95" s="26" t="s">
        <v>14</v>
      </c>
      <c r="G95" s="27">
        <v>165</v>
      </c>
      <c r="H95" s="27">
        <v>38</v>
      </c>
      <c r="I95" s="27">
        <v>15</v>
      </c>
      <c r="J95" s="27"/>
      <c r="K95" s="27">
        <f t="shared" si="16"/>
        <v>218</v>
      </c>
      <c r="L95" s="27"/>
    </row>
    <row r="96" spans="2:12">
      <c r="B96" s="23"/>
      <c r="C96" s="24"/>
      <c r="D96" s="24"/>
      <c r="E96" s="25"/>
      <c r="F96" s="26" t="s">
        <v>15</v>
      </c>
      <c r="G96" s="27"/>
      <c r="H96" s="27">
        <v>1</v>
      </c>
      <c r="I96" s="27">
        <v>1</v>
      </c>
      <c r="J96" s="27">
        <v>4</v>
      </c>
      <c r="K96" s="27">
        <f t="shared" si="16"/>
        <v>6</v>
      </c>
      <c r="L96" s="27"/>
    </row>
    <row r="97" spans="2:12">
      <c r="B97" s="23"/>
      <c r="C97" s="24"/>
      <c r="D97" s="24"/>
      <c r="E97" s="28"/>
      <c r="F97" s="29" t="s">
        <v>16</v>
      </c>
      <c r="G97" s="30">
        <f>SUM(G93:G96)</f>
        <v>165</v>
      </c>
      <c r="H97" s="30">
        <f>SUM(H93:H96)</f>
        <v>39</v>
      </c>
      <c r="I97" s="30">
        <f>SUM(I93:I96)</f>
        <v>16</v>
      </c>
      <c r="J97" s="30">
        <f>SUM(J93:J96)</f>
        <v>5</v>
      </c>
      <c r="K97" s="30">
        <f>SUM(K93:K96)</f>
        <v>225</v>
      </c>
      <c r="L97" s="30"/>
    </row>
    <row r="98" spans="2:12">
      <c r="B98" s="23"/>
      <c r="C98" s="24"/>
      <c r="D98" s="24"/>
      <c r="E98" s="20" t="s">
        <v>37</v>
      </c>
      <c r="F98" s="21" t="s">
        <v>12</v>
      </c>
      <c r="G98" s="22"/>
      <c r="H98" s="22">
        <v>1</v>
      </c>
      <c r="I98" s="22"/>
      <c r="J98" s="22"/>
      <c r="K98" s="22">
        <f>SUM(G98:J98)</f>
        <v>1</v>
      </c>
      <c r="L98" s="22"/>
    </row>
    <row r="99" spans="2:12">
      <c r="B99" s="23"/>
      <c r="C99" s="24"/>
      <c r="D99" s="24"/>
      <c r="E99" s="25"/>
      <c r="F99" s="26" t="s">
        <v>13</v>
      </c>
      <c r="G99" s="27"/>
      <c r="H99" s="27"/>
      <c r="I99" s="27"/>
      <c r="J99" s="27">
        <v>4</v>
      </c>
      <c r="K99" s="27">
        <f t="shared" ref="K99:K101" si="17">SUM(G99:J99)</f>
        <v>4</v>
      </c>
      <c r="L99" s="27"/>
    </row>
    <row r="100" spans="2:12">
      <c r="B100" s="23"/>
      <c r="C100" s="24"/>
      <c r="D100" s="24"/>
      <c r="E100" s="25"/>
      <c r="F100" s="26" t="s">
        <v>14</v>
      </c>
      <c r="G100" s="27">
        <v>31</v>
      </c>
      <c r="H100" s="27">
        <v>8</v>
      </c>
      <c r="I100" s="27">
        <v>5</v>
      </c>
      <c r="J100" s="27">
        <v>1</v>
      </c>
      <c r="K100" s="27">
        <f t="shared" si="17"/>
        <v>45</v>
      </c>
      <c r="L100" s="27"/>
    </row>
    <row r="101" spans="2:12">
      <c r="B101" s="23"/>
      <c r="C101" s="24"/>
      <c r="D101" s="24"/>
      <c r="E101" s="25"/>
      <c r="F101" s="26" t="s">
        <v>15</v>
      </c>
      <c r="G101" s="27">
        <v>2</v>
      </c>
      <c r="H101" s="27">
        <v>2</v>
      </c>
      <c r="I101" s="27">
        <v>5</v>
      </c>
      <c r="J101" s="27">
        <v>7</v>
      </c>
      <c r="K101" s="27">
        <f t="shared" si="17"/>
        <v>16</v>
      </c>
      <c r="L101" s="27"/>
    </row>
    <row r="102" spans="2:12">
      <c r="B102" s="23"/>
      <c r="C102" s="31"/>
      <c r="D102" s="24"/>
      <c r="E102" s="28"/>
      <c r="F102" s="29" t="s">
        <v>16</v>
      </c>
      <c r="G102" s="30">
        <f>SUM(G98:G101)</f>
        <v>33</v>
      </c>
      <c r="H102" s="30">
        <f>SUM(H98:H101)</f>
        <v>11</v>
      </c>
      <c r="I102" s="30">
        <f>SUM(I98:I101)</f>
        <v>10</v>
      </c>
      <c r="J102" s="30">
        <f>SUM(J98:J101)</f>
        <v>12</v>
      </c>
      <c r="K102" s="30">
        <f>SUM(K98:K101)</f>
        <v>66</v>
      </c>
      <c r="L102" s="30"/>
    </row>
    <row r="103" spans="2:12" ht="17.25" customHeight="1">
      <c r="B103" s="23"/>
      <c r="C103" s="19" t="s">
        <v>46</v>
      </c>
      <c r="D103" s="24"/>
      <c r="E103" s="20" t="s">
        <v>38</v>
      </c>
      <c r="F103" s="21" t="s">
        <v>12</v>
      </c>
      <c r="G103" s="22">
        <v>1</v>
      </c>
      <c r="H103" s="22"/>
      <c r="I103" s="22"/>
      <c r="J103" s="22"/>
      <c r="K103" s="22">
        <f>SUM(G103:J103)</f>
        <v>1</v>
      </c>
      <c r="L103" s="22"/>
    </row>
    <row r="104" spans="2:12">
      <c r="B104" s="23"/>
      <c r="C104" s="24"/>
      <c r="D104" s="24"/>
      <c r="E104" s="25"/>
      <c r="F104" s="26" t="s">
        <v>13</v>
      </c>
      <c r="G104" s="27"/>
      <c r="H104" s="27"/>
      <c r="I104" s="27"/>
      <c r="J104" s="27">
        <v>7</v>
      </c>
      <c r="K104" s="27">
        <f t="shared" ref="K104:K106" si="18">SUM(G104:J104)</f>
        <v>7</v>
      </c>
      <c r="L104" s="27"/>
    </row>
    <row r="105" spans="2:12">
      <c r="B105" s="23"/>
      <c r="C105" s="24"/>
      <c r="D105" s="24"/>
      <c r="E105" s="25"/>
      <c r="F105" s="26" t="s">
        <v>14</v>
      </c>
      <c r="G105" s="27">
        <v>70</v>
      </c>
      <c r="H105" s="27">
        <v>22</v>
      </c>
      <c r="I105" s="27">
        <v>13</v>
      </c>
      <c r="J105" s="27"/>
      <c r="K105" s="27">
        <f t="shared" si="18"/>
        <v>105</v>
      </c>
      <c r="L105" s="27"/>
    </row>
    <row r="106" spans="2:12">
      <c r="B106" s="23"/>
      <c r="C106" s="24"/>
      <c r="D106" s="24"/>
      <c r="E106" s="25"/>
      <c r="F106" s="26" t="s">
        <v>15</v>
      </c>
      <c r="G106" s="27">
        <v>4</v>
      </c>
      <c r="H106" s="27">
        <v>3</v>
      </c>
      <c r="I106" s="27">
        <v>8</v>
      </c>
      <c r="J106" s="27">
        <v>9</v>
      </c>
      <c r="K106" s="27">
        <f t="shared" si="18"/>
        <v>24</v>
      </c>
      <c r="L106" s="27"/>
    </row>
    <row r="107" spans="2:12">
      <c r="B107" s="23"/>
      <c r="C107" s="24"/>
      <c r="D107" s="24"/>
      <c r="E107" s="28"/>
      <c r="F107" s="29" t="s">
        <v>16</v>
      </c>
      <c r="G107" s="30">
        <f>SUM(G103:G106)</f>
        <v>75</v>
      </c>
      <c r="H107" s="30">
        <f>SUM(H103:H106)</f>
        <v>25</v>
      </c>
      <c r="I107" s="30">
        <f>SUM(I103:I106)</f>
        <v>21</v>
      </c>
      <c r="J107" s="30">
        <f>SUM(J103:J106)</f>
        <v>16</v>
      </c>
      <c r="K107" s="30">
        <f>SUM(K103:K106)</f>
        <v>137</v>
      </c>
      <c r="L107" s="30"/>
    </row>
    <row r="108" spans="2:12">
      <c r="B108" s="23"/>
      <c r="C108" s="24"/>
      <c r="D108" s="24"/>
      <c r="E108" s="20" t="s">
        <v>39</v>
      </c>
      <c r="F108" s="21" t="s">
        <v>12</v>
      </c>
      <c r="G108" s="22"/>
      <c r="H108" s="22"/>
      <c r="I108" s="22"/>
      <c r="J108" s="22"/>
      <c r="K108" s="22">
        <f>SUM(G108:J108)</f>
        <v>0</v>
      </c>
      <c r="L108" s="22"/>
    </row>
    <row r="109" spans="2:12">
      <c r="B109" s="23"/>
      <c r="C109" s="24"/>
      <c r="D109" s="24"/>
      <c r="E109" s="25"/>
      <c r="F109" s="26" t="s">
        <v>13</v>
      </c>
      <c r="G109" s="27"/>
      <c r="H109" s="27"/>
      <c r="I109" s="27"/>
      <c r="J109" s="27">
        <v>10</v>
      </c>
      <c r="K109" s="27">
        <f t="shared" ref="K109:K111" si="19">SUM(G109:J109)</f>
        <v>10</v>
      </c>
      <c r="L109" s="27"/>
    </row>
    <row r="110" spans="2:12">
      <c r="B110" s="23"/>
      <c r="C110" s="24"/>
      <c r="D110" s="24"/>
      <c r="E110" s="25"/>
      <c r="F110" s="26" t="s">
        <v>14</v>
      </c>
      <c r="G110" s="27">
        <v>64</v>
      </c>
      <c r="H110" s="27">
        <v>15</v>
      </c>
      <c r="I110" s="27">
        <v>14</v>
      </c>
      <c r="J110" s="27"/>
      <c r="K110" s="27">
        <f t="shared" si="19"/>
        <v>93</v>
      </c>
      <c r="L110" s="27"/>
    </row>
    <row r="111" spans="2:12">
      <c r="B111" s="23"/>
      <c r="C111" s="24"/>
      <c r="D111" s="24"/>
      <c r="E111" s="25"/>
      <c r="F111" s="26" t="s">
        <v>15</v>
      </c>
      <c r="G111" s="27">
        <v>3</v>
      </c>
      <c r="H111" s="27"/>
      <c r="I111" s="27">
        <v>1</v>
      </c>
      <c r="J111" s="27">
        <v>1</v>
      </c>
      <c r="K111" s="27">
        <f t="shared" si="19"/>
        <v>5</v>
      </c>
      <c r="L111" s="27"/>
    </row>
    <row r="112" spans="2:12">
      <c r="B112" s="23"/>
      <c r="C112" s="24"/>
      <c r="D112" s="24"/>
      <c r="E112" s="28"/>
      <c r="F112" s="29" t="s">
        <v>16</v>
      </c>
      <c r="G112" s="30">
        <f>SUM(G108:G111)</f>
        <v>67</v>
      </c>
      <c r="H112" s="30">
        <f>SUM(H108:H111)</f>
        <v>15</v>
      </c>
      <c r="I112" s="30">
        <f>SUM(I108:I111)</f>
        <v>15</v>
      </c>
      <c r="J112" s="30">
        <f>SUM(J108:J111)</f>
        <v>11</v>
      </c>
      <c r="K112" s="30">
        <f>SUM(K108:K111)</f>
        <v>108</v>
      </c>
      <c r="L112" s="30"/>
    </row>
    <row r="113" spans="2:12">
      <c r="B113" s="23"/>
      <c r="C113" s="24"/>
      <c r="D113" s="24"/>
      <c r="E113" s="20" t="s">
        <v>40</v>
      </c>
      <c r="F113" s="21" t="s">
        <v>12</v>
      </c>
      <c r="G113" s="22"/>
      <c r="H113" s="22"/>
      <c r="I113" s="22"/>
      <c r="J113" s="22">
        <v>4</v>
      </c>
      <c r="K113" s="22">
        <f>SUM(G113:J113)</f>
        <v>4</v>
      </c>
      <c r="L113" s="22"/>
    </row>
    <row r="114" spans="2:12">
      <c r="B114" s="23"/>
      <c r="C114" s="24"/>
      <c r="D114" s="24"/>
      <c r="E114" s="25"/>
      <c r="F114" s="26" t="s">
        <v>13</v>
      </c>
      <c r="G114" s="27"/>
      <c r="H114" s="27"/>
      <c r="I114" s="27"/>
      <c r="J114" s="27">
        <v>68</v>
      </c>
      <c r="K114" s="27">
        <f t="shared" ref="K114:K116" si="20">SUM(G114:J114)</f>
        <v>68</v>
      </c>
      <c r="L114" s="27"/>
    </row>
    <row r="115" spans="2:12">
      <c r="B115" s="23"/>
      <c r="C115" s="24"/>
      <c r="D115" s="24"/>
      <c r="E115" s="25"/>
      <c r="F115" s="26" t="s">
        <v>14</v>
      </c>
      <c r="G115" s="27">
        <v>445</v>
      </c>
      <c r="H115" s="27">
        <v>216</v>
      </c>
      <c r="I115" s="27">
        <v>161</v>
      </c>
      <c r="J115" s="27">
        <v>4</v>
      </c>
      <c r="K115" s="27">
        <f t="shared" si="20"/>
        <v>826</v>
      </c>
      <c r="L115" s="27"/>
    </row>
    <row r="116" spans="2:12">
      <c r="B116" s="23"/>
      <c r="C116" s="24"/>
      <c r="D116" s="24"/>
      <c r="E116" s="25"/>
      <c r="F116" s="26" t="s">
        <v>15</v>
      </c>
      <c r="G116" s="27"/>
      <c r="H116" s="27"/>
      <c r="I116" s="27">
        <v>1</v>
      </c>
      <c r="J116" s="27">
        <v>1</v>
      </c>
      <c r="K116" s="27">
        <f t="shared" si="20"/>
        <v>2</v>
      </c>
      <c r="L116" s="27"/>
    </row>
    <row r="117" spans="2:12">
      <c r="B117" s="23"/>
      <c r="C117" s="24"/>
      <c r="D117" s="24"/>
      <c r="E117" s="28"/>
      <c r="F117" s="29" t="s">
        <v>16</v>
      </c>
      <c r="G117" s="30">
        <f>SUM(G113:G116)</f>
        <v>445</v>
      </c>
      <c r="H117" s="30">
        <f>SUM(H113:H116)</f>
        <v>216</v>
      </c>
      <c r="I117" s="30">
        <f>SUM(I113:I116)</f>
        <v>162</v>
      </c>
      <c r="J117" s="30">
        <f>SUM(J113:J116)</f>
        <v>77</v>
      </c>
      <c r="K117" s="30">
        <f>SUM(K113:K116)</f>
        <v>900</v>
      </c>
      <c r="L117" s="30"/>
    </row>
    <row r="118" spans="2:12">
      <c r="B118" s="23"/>
      <c r="C118" s="24"/>
      <c r="D118" s="24"/>
      <c r="E118" s="20" t="s">
        <v>41</v>
      </c>
      <c r="F118" s="21" t="s">
        <v>12</v>
      </c>
      <c r="G118" s="22">
        <v>4</v>
      </c>
      <c r="H118" s="22">
        <v>3</v>
      </c>
      <c r="I118" s="22">
        <v>3</v>
      </c>
      <c r="J118" s="22">
        <v>2</v>
      </c>
      <c r="K118" s="22">
        <f>SUM(G118:J118)</f>
        <v>12</v>
      </c>
      <c r="L118" s="22"/>
    </row>
    <row r="119" spans="2:12">
      <c r="B119" s="23"/>
      <c r="C119" s="24"/>
      <c r="D119" s="24"/>
      <c r="E119" s="25"/>
      <c r="F119" s="26" t="s">
        <v>13</v>
      </c>
      <c r="G119" s="27"/>
      <c r="H119" s="27"/>
      <c r="I119" s="27"/>
      <c r="J119" s="27">
        <v>50</v>
      </c>
      <c r="K119" s="27">
        <f t="shared" ref="K119:K121" si="21">SUM(G119:J119)</f>
        <v>50</v>
      </c>
      <c r="L119" s="27"/>
    </row>
    <row r="120" spans="2:12">
      <c r="B120" s="23"/>
      <c r="C120" s="24"/>
      <c r="D120" s="24"/>
      <c r="E120" s="25"/>
      <c r="F120" s="26" t="s">
        <v>14</v>
      </c>
      <c r="G120" s="27">
        <v>480</v>
      </c>
      <c r="H120" s="27">
        <v>206</v>
      </c>
      <c r="I120" s="27">
        <v>192</v>
      </c>
      <c r="J120" s="27"/>
      <c r="K120" s="27">
        <f t="shared" si="21"/>
        <v>878</v>
      </c>
      <c r="L120" s="27"/>
    </row>
    <row r="121" spans="2:12">
      <c r="B121" s="23"/>
      <c r="C121" s="24"/>
      <c r="D121" s="24"/>
      <c r="E121" s="25"/>
      <c r="F121" s="26" t="s">
        <v>15</v>
      </c>
      <c r="G121" s="27"/>
      <c r="H121" s="27">
        <v>1</v>
      </c>
      <c r="I121" s="27"/>
      <c r="J121" s="27"/>
      <c r="K121" s="27">
        <f t="shared" si="21"/>
        <v>1</v>
      </c>
      <c r="L121" s="27"/>
    </row>
    <row r="122" spans="2:12">
      <c r="B122" s="23"/>
      <c r="C122" s="24"/>
      <c r="D122" s="24"/>
      <c r="E122" s="28"/>
      <c r="F122" s="29" t="s">
        <v>16</v>
      </c>
      <c r="G122" s="30">
        <f>SUM(G118:G121)</f>
        <v>484</v>
      </c>
      <c r="H122" s="30">
        <f>SUM(H118:H121)</f>
        <v>210</v>
      </c>
      <c r="I122" s="30">
        <f>SUM(I118:I121)</f>
        <v>195</v>
      </c>
      <c r="J122" s="30">
        <f>SUM(J118:J121)</f>
        <v>52</v>
      </c>
      <c r="K122" s="30">
        <f>SUM(K118:K121)</f>
        <v>941</v>
      </c>
      <c r="L122" s="30"/>
    </row>
    <row r="123" spans="2:12">
      <c r="B123" s="23"/>
      <c r="C123" s="24"/>
      <c r="D123" s="24"/>
      <c r="E123" s="20" t="s">
        <v>42</v>
      </c>
      <c r="F123" s="21" t="s">
        <v>12</v>
      </c>
      <c r="G123" s="22"/>
      <c r="H123" s="22"/>
      <c r="I123" s="22"/>
      <c r="J123" s="22">
        <v>2</v>
      </c>
      <c r="K123" s="22">
        <f>SUM(G123:J123)</f>
        <v>2</v>
      </c>
      <c r="L123" s="22"/>
    </row>
    <row r="124" spans="2:12">
      <c r="B124" s="23"/>
      <c r="C124" s="24"/>
      <c r="D124" s="24"/>
      <c r="E124" s="25"/>
      <c r="F124" s="26" t="s">
        <v>13</v>
      </c>
      <c r="G124" s="27"/>
      <c r="H124" s="27"/>
      <c r="I124" s="27"/>
      <c r="J124" s="27">
        <v>46</v>
      </c>
      <c r="K124" s="27">
        <f t="shared" ref="K124:K126" si="22">SUM(G124:J124)</f>
        <v>46</v>
      </c>
      <c r="L124" s="27"/>
    </row>
    <row r="125" spans="2:12">
      <c r="B125" s="23"/>
      <c r="C125" s="24"/>
      <c r="D125" s="24"/>
      <c r="E125" s="25"/>
      <c r="F125" s="26" t="s">
        <v>14</v>
      </c>
      <c r="G125" s="27">
        <v>522</v>
      </c>
      <c r="H125" s="27">
        <v>179</v>
      </c>
      <c r="I125" s="27">
        <v>139</v>
      </c>
      <c r="J125" s="27"/>
      <c r="K125" s="27">
        <f t="shared" si="22"/>
        <v>840</v>
      </c>
      <c r="L125" s="27"/>
    </row>
    <row r="126" spans="2:12">
      <c r="B126" s="23"/>
      <c r="C126" s="24"/>
      <c r="D126" s="24"/>
      <c r="E126" s="25"/>
      <c r="F126" s="26" t="s">
        <v>15</v>
      </c>
      <c r="G126" s="27"/>
      <c r="H126" s="27"/>
      <c r="I126" s="27"/>
      <c r="J126" s="27"/>
      <c r="K126" s="27">
        <f t="shared" si="22"/>
        <v>0</v>
      </c>
      <c r="L126" s="27"/>
    </row>
    <row r="127" spans="2:12">
      <c r="B127" s="23"/>
      <c r="C127" s="24"/>
      <c r="D127" s="24"/>
      <c r="E127" s="28"/>
      <c r="F127" s="29" t="s">
        <v>16</v>
      </c>
      <c r="G127" s="30">
        <f>SUM(G123:G126)</f>
        <v>522</v>
      </c>
      <c r="H127" s="30">
        <f>SUM(H123:H126)</f>
        <v>179</v>
      </c>
      <c r="I127" s="30">
        <f>SUM(I123:I126)</f>
        <v>139</v>
      </c>
      <c r="J127" s="30">
        <f>SUM(J123:J126)</f>
        <v>48</v>
      </c>
      <c r="K127" s="30">
        <f>SUM(K123:K126)</f>
        <v>888</v>
      </c>
      <c r="L127" s="30"/>
    </row>
    <row r="128" spans="2:12">
      <c r="B128" s="23"/>
      <c r="C128" s="24"/>
      <c r="D128" s="24"/>
      <c r="E128" s="20" t="s">
        <v>43</v>
      </c>
      <c r="F128" s="21" t="s">
        <v>12</v>
      </c>
      <c r="G128" s="22"/>
      <c r="H128" s="22"/>
      <c r="I128" s="22"/>
      <c r="J128" s="22"/>
      <c r="K128" s="22">
        <f>SUM(G128:J128)</f>
        <v>0</v>
      </c>
      <c r="L128" s="22"/>
    </row>
    <row r="129" spans="2:12">
      <c r="B129" s="23"/>
      <c r="C129" s="24"/>
      <c r="D129" s="24"/>
      <c r="E129" s="25"/>
      <c r="F129" s="26" t="s">
        <v>13</v>
      </c>
      <c r="G129" s="27"/>
      <c r="H129" s="27"/>
      <c r="I129" s="27"/>
      <c r="J129" s="27"/>
      <c r="K129" s="27">
        <f t="shared" ref="K129:K131" si="23">SUM(G129:J129)</f>
        <v>0</v>
      </c>
      <c r="L129" s="27"/>
    </row>
    <row r="130" spans="2:12">
      <c r="B130" s="23"/>
      <c r="C130" s="24"/>
      <c r="D130" s="24"/>
      <c r="E130" s="25"/>
      <c r="F130" s="26" t="s">
        <v>14</v>
      </c>
      <c r="G130" s="27">
        <v>34</v>
      </c>
      <c r="H130" s="27">
        <v>8</v>
      </c>
      <c r="I130" s="27">
        <v>1</v>
      </c>
      <c r="J130" s="27"/>
      <c r="K130" s="27">
        <f t="shared" si="23"/>
        <v>43</v>
      </c>
      <c r="L130" s="27"/>
    </row>
    <row r="131" spans="2:12">
      <c r="B131" s="23"/>
      <c r="C131" s="24"/>
      <c r="D131" s="24"/>
      <c r="E131" s="25"/>
      <c r="F131" s="26" t="s">
        <v>15</v>
      </c>
      <c r="G131" s="27"/>
      <c r="H131" s="27"/>
      <c r="I131" s="27">
        <v>1</v>
      </c>
      <c r="J131" s="27"/>
      <c r="K131" s="27">
        <f t="shared" si="23"/>
        <v>1</v>
      </c>
      <c r="L131" s="27"/>
    </row>
    <row r="132" spans="2:12">
      <c r="B132" s="23"/>
      <c r="C132" s="24"/>
      <c r="D132" s="24"/>
      <c r="E132" s="28"/>
      <c r="F132" s="29" t="s">
        <v>16</v>
      </c>
      <c r="G132" s="30">
        <f>SUM(G128:G131)</f>
        <v>34</v>
      </c>
      <c r="H132" s="30">
        <f>SUM(H128:H131)</f>
        <v>8</v>
      </c>
      <c r="I132" s="30">
        <f>SUM(I128:I131)</f>
        <v>2</v>
      </c>
      <c r="J132" s="30">
        <f>SUM(J128:J131)</f>
        <v>0</v>
      </c>
      <c r="K132" s="30">
        <f>SUM(K128:K131)</f>
        <v>44</v>
      </c>
      <c r="L132" s="30"/>
    </row>
    <row r="133" spans="2:12">
      <c r="B133" s="23"/>
      <c r="C133" s="24"/>
      <c r="D133" s="24"/>
      <c r="E133" s="20" t="s">
        <v>44</v>
      </c>
      <c r="F133" s="21" t="s">
        <v>12</v>
      </c>
      <c r="G133" s="22"/>
      <c r="H133" s="22"/>
      <c r="I133" s="22"/>
      <c r="J133" s="22"/>
      <c r="K133" s="22">
        <f>SUM(G133:J133)</f>
        <v>0</v>
      </c>
      <c r="L133" s="22"/>
    </row>
    <row r="134" spans="2:12">
      <c r="B134" s="23"/>
      <c r="C134" s="24"/>
      <c r="D134" s="24"/>
      <c r="E134" s="25"/>
      <c r="F134" s="26" t="s">
        <v>13</v>
      </c>
      <c r="G134" s="27"/>
      <c r="H134" s="27"/>
      <c r="I134" s="27"/>
      <c r="J134" s="27">
        <v>10</v>
      </c>
      <c r="K134" s="27">
        <f t="shared" ref="K134:K136" si="24">SUM(G134:J134)</f>
        <v>10</v>
      </c>
      <c r="L134" s="27"/>
    </row>
    <row r="135" spans="2:12">
      <c r="B135" s="23"/>
      <c r="C135" s="24"/>
      <c r="D135" s="24"/>
      <c r="E135" s="25"/>
      <c r="F135" s="26" t="s">
        <v>14</v>
      </c>
      <c r="G135" s="27">
        <v>157</v>
      </c>
      <c r="H135" s="27">
        <v>40</v>
      </c>
      <c r="I135" s="27">
        <v>25</v>
      </c>
      <c r="J135" s="27"/>
      <c r="K135" s="27">
        <f t="shared" si="24"/>
        <v>222</v>
      </c>
      <c r="L135" s="27"/>
    </row>
    <row r="136" spans="2:12">
      <c r="B136" s="23"/>
      <c r="C136" s="24"/>
      <c r="D136" s="24"/>
      <c r="E136" s="25"/>
      <c r="F136" s="26" t="s">
        <v>15</v>
      </c>
      <c r="G136" s="27">
        <v>1</v>
      </c>
      <c r="H136" s="27">
        <v>1</v>
      </c>
      <c r="I136" s="27">
        <v>2</v>
      </c>
      <c r="J136" s="27">
        <v>1</v>
      </c>
      <c r="K136" s="27">
        <f t="shared" si="24"/>
        <v>5</v>
      </c>
      <c r="L136" s="27"/>
    </row>
    <row r="137" spans="2:12">
      <c r="B137" s="23"/>
      <c r="C137" s="24"/>
      <c r="D137" s="24"/>
      <c r="E137" s="28"/>
      <c r="F137" s="29" t="s">
        <v>16</v>
      </c>
      <c r="G137" s="30">
        <f>SUM(G133:G136)</f>
        <v>158</v>
      </c>
      <c r="H137" s="30">
        <f>SUM(H133:H136)</f>
        <v>41</v>
      </c>
      <c r="I137" s="30">
        <f>SUM(I133:I136)</f>
        <v>27</v>
      </c>
      <c r="J137" s="30">
        <f>SUM(J133:J136)</f>
        <v>11</v>
      </c>
      <c r="K137" s="30">
        <f>SUM(K133:K136)</f>
        <v>237</v>
      </c>
      <c r="L137" s="30"/>
    </row>
    <row r="138" spans="2:12">
      <c r="B138" s="23"/>
      <c r="C138" s="31"/>
      <c r="D138" s="32"/>
      <c r="E138" s="33"/>
      <c r="F138" s="34"/>
      <c r="G138" s="30">
        <f>SUM(G137,G132,G127,G122,G117,G112,G107,G102,G97,G92,G87,G82,G77,G72,G67,G62,G57,G52,G47,G42,G37,G32,G27,G22,G17,G12)</f>
        <v>3243</v>
      </c>
      <c r="H138" s="30">
        <f>SUM(H137,H132,H127,H122,H117,H112,H107,H102,H97,H92,H87,H82,H77,H72,H67,H62,H57,H52,H47,H42,H37,H32,H27,H22,H17,H12)</f>
        <v>1272</v>
      </c>
      <c r="I138" s="30">
        <f>SUM(I137,I132,I127,I122,I117,I112,I107,I102,I97,I92,I87,I82,I77,I72,I67,I62,I57,I52,I47,I42,I37,I32,I27,I22,I17,I12)</f>
        <v>1130</v>
      </c>
      <c r="J138" s="30">
        <f>SUM(J137,J132,J127,J122,J117,J112,J107,J102,J97,J92,J87,J82,J77,J72,J67,J62,J57,J52,J47,J42,J37,J32,J27,J22,J17,J12)</f>
        <v>635</v>
      </c>
      <c r="K138" s="30">
        <f>SUM(K137,K132,K127,K122,K117,K112,K107,K102,K97,K92,K87,K82,K77,K72,K67,K62,K57,K52,K47,K42,K37,K32,K27,K22,K17,K12)</f>
        <v>6280</v>
      </c>
      <c r="L138" s="35"/>
    </row>
    <row r="139" spans="2:12">
      <c r="B139" s="23"/>
      <c r="C139" s="24" t="s">
        <v>55</v>
      </c>
      <c r="D139" s="36" t="s">
        <v>48</v>
      </c>
      <c r="E139" s="19" t="s">
        <v>47</v>
      </c>
      <c r="F139" s="21" t="s">
        <v>12</v>
      </c>
      <c r="G139" s="22">
        <v>1</v>
      </c>
      <c r="H139" s="22">
        <v>1</v>
      </c>
      <c r="I139" s="22"/>
      <c r="J139" s="22">
        <v>15</v>
      </c>
      <c r="K139" s="22">
        <f>SUM(G139:J139)</f>
        <v>17</v>
      </c>
      <c r="L139" s="22"/>
    </row>
    <row r="140" spans="2:12">
      <c r="B140" s="23"/>
      <c r="C140" s="24"/>
      <c r="D140" s="37"/>
      <c r="E140" s="24"/>
      <c r="F140" s="26" t="s">
        <v>13</v>
      </c>
      <c r="G140" s="27"/>
      <c r="H140" s="27"/>
      <c r="I140" s="27"/>
      <c r="J140" s="27">
        <v>119</v>
      </c>
      <c r="K140" s="27">
        <f t="shared" ref="K140:K142" si="25">SUM(G140:J140)</f>
        <v>119</v>
      </c>
      <c r="L140" s="27"/>
    </row>
    <row r="141" spans="2:12">
      <c r="B141" s="23"/>
      <c r="C141" s="24"/>
      <c r="D141" s="37"/>
      <c r="E141" s="24"/>
      <c r="F141" s="26" t="s">
        <v>14</v>
      </c>
      <c r="G141" s="27"/>
      <c r="H141" s="27"/>
      <c r="I141" s="27"/>
      <c r="J141" s="27"/>
      <c r="K141" s="27">
        <f t="shared" si="25"/>
        <v>0</v>
      </c>
      <c r="L141" s="27"/>
    </row>
    <row r="142" spans="2:12">
      <c r="B142" s="23"/>
      <c r="C142" s="24"/>
      <c r="D142" s="37"/>
      <c r="E142" s="24"/>
      <c r="F142" s="26" t="s">
        <v>15</v>
      </c>
      <c r="G142" s="27">
        <v>30</v>
      </c>
      <c r="H142" s="27">
        <v>18</v>
      </c>
      <c r="I142" s="27">
        <v>46</v>
      </c>
      <c r="J142" s="27"/>
      <c r="K142" s="27">
        <f t="shared" si="25"/>
        <v>94</v>
      </c>
      <c r="L142" s="27"/>
    </row>
    <row r="143" spans="2:12">
      <c r="B143" s="23"/>
      <c r="C143" s="24"/>
      <c r="D143" s="38"/>
      <c r="E143" s="39" t="s">
        <v>16</v>
      </c>
      <c r="F143" s="40"/>
      <c r="G143" s="30">
        <f>SUM(G139:G142)</f>
        <v>31</v>
      </c>
      <c r="H143" s="30">
        <f>SUM(H139:H142)</f>
        <v>19</v>
      </c>
      <c r="I143" s="30">
        <f>SUM(I139:I142)</f>
        <v>46</v>
      </c>
      <c r="J143" s="30">
        <f>SUM(J139:J142)</f>
        <v>134</v>
      </c>
      <c r="K143" s="30">
        <f>SUM(K139:K142)</f>
        <v>230</v>
      </c>
      <c r="L143" s="30"/>
    </row>
    <row r="144" spans="2:12">
      <c r="B144" s="23"/>
      <c r="C144" s="24"/>
      <c r="D144" s="36" t="s">
        <v>49</v>
      </c>
      <c r="E144" s="19" t="s">
        <v>50</v>
      </c>
      <c r="F144" s="21" t="s">
        <v>12</v>
      </c>
      <c r="G144" s="22">
        <v>1</v>
      </c>
      <c r="H144" s="22">
        <v>2</v>
      </c>
      <c r="I144" s="22">
        <v>6</v>
      </c>
      <c r="J144" s="22">
        <v>19</v>
      </c>
      <c r="K144" s="22">
        <f>SUM(G144:J144)</f>
        <v>28</v>
      </c>
      <c r="L144" s="22"/>
    </row>
    <row r="145" spans="2:12">
      <c r="B145" s="23"/>
      <c r="C145" s="24"/>
      <c r="D145" s="37"/>
      <c r="E145" s="24"/>
      <c r="F145" s="26" t="s">
        <v>13</v>
      </c>
      <c r="G145" s="27"/>
      <c r="H145" s="27"/>
      <c r="I145" s="27"/>
      <c r="J145" s="27">
        <v>285</v>
      </c>
      <c r="K145" s="27">
        <f t="shared" ref="K145:K147" si="26">SUM(G145:J145)</f>
        <v>285</v>
      </c>
      <c r="L145" s="27"/>
    </row>
    <row r="146" spans="2:12">
      <c r="B146" s="23"/>
      <c r="C146" s="24"/>
      <c r="D146" s="37"/>
      <c r="E146" s="24"/>
      <c r="F146" s="26" t="s">
        <v>14</v>
      </c>
      <c r="G146" s="27">
        <v>119</v>
      </c>
      <c r="H146" s="27">
        <v>129</v>
      </c>
      <c r="I146" s="27">
        <v>234</v>
      </c>
      <c r="J146" s="27">
        <v>4</v>
      </c>
      <c r="K146" s="27">
        <f t="shared" si="26"/>
        <v>486</v>
      </c>
      <c r="L146" s="27"/>
    </row>
    <row r="147" spans="2:12">
      <c r="B147" s="23"/>
      <c r="C147" s="24"/>
      <c r="D147" s="37"/>
      <c r="E147" s="24"/>
      <c r="F147" s="26" t="s">
        <v>15</v>
      </c>
      <c r="G147" s="27"/>
      <c r="H147" s="27"/>
      <c r="I147" s="27"/>
      <c r="J147" s="27"/>
      <c r="K147" s="27">
        <f t="shared" si="26"/>
        <v>0</v>
      </c>
      <c r="L147" s="27"/>
    </row>
    <row r="148" spans="2:12">
      <c r="B148" s="23"/>
      <c r="C148" s="24"/>
      <c r="D148" s="38"/>
      <c r="E148" s="39" t="s">
        <v>16</v>
      </c>
      <c r="F148" s="40"/>
      <c r="G148" s="30">
        <f>SUM(G144:G147)</f>
        <v>120</v>
      </c>
      <c r="H148" s="30">
        <f>SUM(H144:H147)</f>
        <v>131</v>
      </c>
      <c r="I148" s="30">
        <f>SUM(I144:I147)</f>
        <v>240</v>
      </c>
      <c r="J148" s="30">
        <f>SUM(J144:J147)</f>
        <v>308</v>
      </c>
      <c r="K148" s="30">
        <f>SUM(K144:K147)</f>
        <v>799</v>
      </c>
      <c r="L148" s="30"/>
    </row>
    <row r="149" spans="2:12">
      <c r="B149" s="23"/>
      <c r="C149" s="24"/>
      <c r="D149" s="36" t="s">
        <v>51</v>
      </c>
      <c r="E149" s="19" t="s">
        <v>52</v>
      </c>
      <c r="F149" s="21" t="s">
        <v>12</v>
      </c>
      <c r="G149" s="22"/>
      <c r="H149" s="22"/>
      <c r="I149" s="22"/>
      <c r="J149" s="22">
        <v>10</v>
      </c>
      <c r="K149" s="22">
        <f>SUM(G149:J149)</f>
        <v>10</v>
      </c>
      <c r="L149" s="22"/>
    </row>
    <row r="150" spans="2:12">
      <c r="B150" s="23"/>
      <c r="C150" s="24"/>
      <c r="D150" s="37"/>
      <c r="E150" s="24"/>
      <c r="F150" s="26" t="s">
        <v>13</v>
      </c>
      <c r="G150" s="27"/>
      <c r="H150" s="27"/>
      <c r="I150" s="27"/>
      <c r="J150" s="27"/>
      <c r="K150" s="27">
        <f t="shared" ref="K150:K152" si="27">SUM(G150:J150)</f>
        <v>0</v>
      </c>
      <c r="L150" s="27"/>
    </row>
    <row r="151" spans="2:12">
      <c r="B151" s="23"/>
      <c r="C151" s="24"/>
      <c r="D151" s="37"/>
      <c r="E151" s="24"/>
      <c r="F151" s="26" t="s">
        <v>14</v>
      </c>
      <c r="G151" s="27"/>
      <c r="H151" s="27"/>
      <c r="I151" s="27"/>
      <c r="J151" s="27"/>
      <c r="K151" s="27">
        <f t="shared" si="27"/>
        <v>0</v>
      </c>
      <c r="L151" s="27"/>
    </row>
    <row r="152" spans="2:12">
      <c r="B152" s="23"/>
      <c r="C152" s="24"/>
      <c r="D152" s="37"/>
      <c r="E152" s="24"/>
      <c r="F152" s="26" t="s">
        <v>15</v>
      </c>
      <c r="G152" s="27"/>
      <c r="H152" s="27">
        <v>3</v>
      </c>
      <c r="I152" s="27">
        <v>19</v>
      </c>
      <c r="J152" s="27">
        <v>187</v>
      </c>
      <c r="K152" s="27">
        <f t="shared" si="27"/>
        <v>209</v>
      </c>
      <c r="L152" s="27"/>
    </row>
    <row r="153" spans="2:12">
      <c r="B153" s="23"/>
      <c r="C153" s="24"/>
      <c r="D153" s="38"/>
      <c r="E153" s="39" t="s">
        <v>16</v>
      </c>
      <c r="F153" s="40"/>
      <c r="G153" s="30">
        <f>SUM(G149:G152)</f>
        <v>0</v>
      </c>
      <c r="H153" s="30">
        <f>SUM(H149:H152)</f>
        <v>3</v>
      </c>
      <c r="I153" s="30">
        <f>SUM(I149:I152)</f>
        <v>19</v>
      </c>
      <c r="J153" s="30">
        <f>SUM(J149:J152)</f>
        <v>197</v>
      </c>
      <c r="K153" s="30">
        <f>SUM(K149:K152)</f>
        <v>219</v>
      </c>
      <c r="L153" s="30"/>
    </row>
    <row r="154" spans="2:12">
      <c r="B154" s="23"/>
      <c r="C154" s="24"/>
      <c r="D154" s="36" t="s">
        <v>53</v>
      </c>
      <c r="E154" s="19" t="s">
        <v>54</v>
      </c>
      <c r="F154" s="21" t="s">
        <v>12</v>
      </c>
      <c r="G154" s="22"/>
      <c r="H154" s="22"/>
      <c r="I154" s="22">
        <v>2</v>
      </c>
      <c r="J154" s="22">
        <v>43</v>
      </c>
      <c r="K154" s="22">
        <f>SUM(G154:J154)</f>
        <v>45</v>
      </c>
      <c r="L154" s="22"/>
    </row>
    <row r="155" spans="2:12">
      <c r="B155" s="23"/>
      <c r="C155" s="24"/>
      <c r="D155" s="37"/>
      <c r="E155" s="24"/>
      <c r="F155" s="26" t="s">
        <v>13</v>
      </c>
      <c r="G155" s="27"/>
      <c r="H155" s="27"/>
      <c r="I155" s="27"/>
      <c r="J155" s="27">
        <v>3</v>
      </c>
      <c r="K155" s="27">
        <f t="shared" ref="K155:K157" si="28">SUM(G155:J155)</f>
        <v>3</v>
      </c>
      <c r="L155" s="27"/>
    </row>
    <row r="156" spans="2:12">
      <c r="B156" s="23"/>
      <c r="C156" s="24"/>
      <c r="D156" s="37"/>
      <c r="E156" s="24"/>
      <c r="F156" s="26" t="s">
        <v>14</v>
      </c>
      <c r="G156" s="27"/>
      <c r="H156" s="27"/>
      <c r="I156" s="27"/>
      <c r="J156" s="27"/>
      <c r="K156" s="27">
        <f t="shared" si="28"/>
        <v>0</v>
      </c>
      <c r="L156" s="27"/>
    </row>
    <row r="157" spans="2:12">
      <c r="B157" s="23"/>
      <c r="C157" s="24"/>
      <c r="D157" s="37"/>
      <c r="E157" s="24"/>
      <c r="F157" s="26" t="s">
        <v>15</v>
      </c>
      <c r="G157" s="27"/>
      <c r="H157" s="27">
        <v>1</v>
      </c>
      <c r="I157" s="27">
        <v>5</v>
      </c>
      <c r="J157" s="27">
        <v>56</v>
      </c>
      <c r="K157" s="27">
        <f t="shared" si="28"/>
        <v>62</v>
      </c>
      <c r="L157" s="27"/>
    </row>
    <row r="158" spans="2:12">
      <c r="B158" s="23"/>
      <c r="C158" s="31"/>
      <c r="D158" s="38"/>
      <c r="E158" s="39" t="s">
        <v>16</v>
      </c>
      <c r="F158" s="40"/>
      <c r="G158" s="30">
        <f>SUM(G154:G157)</f>
        <v>0</v>
      </c>
      <c r="H158" s="30">
        <f>SUM(H154:H157)</f>
        <v>1</v>
      </c>
      <c r="I158" s="30">
        <f>SUM(I154:I157)</f>
        <v>7</v>
      </c>
      <c r="J158" s="30">
        <f>SUM(J154:J157)</f>
        <v>102</v>
      </c>
      <c r="K158" s="30">
        <f>SUM(K154:K157)</f>
        <v>110</v>
      </c>
      <c r="L158" s="30"/>
    </row>
    <row r="159" spans="2:12" ht="17.25" customHeight="1">
      <c r="B159" s="23"/>
      <c r="C159" s="36" t="s">
        <v>60</v>
      </c>
      <c r="D159" s="41" t="s">
        <v>57</v>
      </c>
      <c r="E159" s="19" t="s">
        <v>56</v>
      </c>
      <c r="F159" s="21" t="s">
        <v>12</v>
      </c>
      <c r="G159" s="22"/>
      <c r="H159" s="22"/>
      <c r="I159" s="22"/>
      <c r="J159" s="22">
        <v>1</v>
      </c>
      <c r="K159" s="22">
        <f>SUM(G159:J159)</f>
        <v>1</v>
      </c>
      <c r="L159" s="22"/>
    </row>
    <row r="160" spans="2:12">
      <c r="B160" s="23"/>
      <c r="C160" s="37"/>
      <c r="D160" s="42"/>
      <c r="E160" s="24"/>
      <c r="F160" s="26" t="s">
        <v>13</v>
      </c>
      <c r="G160" s="27"/>
      <c r="H160" s="27"/>
      <c r="I160" s="27"/>
      <c r="J160" s="27"/>
      <c r="K160" s="27">
        <f t="shared" ref="K160:K162" si="29">SUM(G160:J160)</f>
        <v>0</v>
      </c>
      <c r="L160" s="27"/>
    </row>
    <row r="161" spans="2:12">
      <c r="B161" s="23"/>
      <c r="C161" s="37"/>
      <c r="D161" s="42"/>
      <c r="E161" s="24"/>
      <c r="F161" s="26" t="s">
        <v>14</v>
      </c>
      <c r="G161" s="27"/>
      <c r="H161" s="27"/>
      <c r="I161" s="27"/>
      <c r="J161" s="27"/>
      <c r="K161" s="27">
        <f t="shared" si="29"/>
        <v>0</v>
      </c>
      <c r="L161" s="27"/>
    </row>
    <row r="162" spans="2:12">
      <c r="B162" s="23"/>
      <c r="C162" s="37"/>
      <c r="D162" s="42"/>
      <c r="E162" s="24"/>
      <c r="F162" s="26" t="s">
        <v>15</v>
      </c>
      <c r="G162" s="27">
        <v>505</v>
      </c>
      <c r="H162" s="27">
        <v>823</v>
      </c>
      <c r="I162" s="27">
        <v>1709</v>
      </c>
      <c r="J162" s="27">
        <v>2032</v>
      </c>
      <c r="K162" s="27">
        <f t="shared" si="29"/>
        <v>5069</v>
      </c>
      <c r="L162" s="27"/>
    </row>
    <row r="163" spans="2:12">
      <c r="B163" s="23"/>
      <c r="C163" s="38"/>
      <c r="D163" s="39" t="s">
        <v>16</v>
      </c>
      <c r="E163" s="39"/>
      <c r="F163" s="40"/>
      <c r="G163" s="30">
        <f>SUM(G159:G162)</f>
        <v>505</v>
      </c>
      <c r="H163" s="30">
        <f>SUM(H159:H162)</f>
        <v>823</v>
      </c>
      <c r="I163" s="30">
        <f>SUM(I159:I162)</f>
        <v>1709</v>
      </c>
      <c r="J163" s="30">
        <f>SUM(J159:J162)</f>
        <v>2033</v>
      </c>
      <c r="K163" s="30">
        <f>SUM(K159:K162)</f>
        <v>5070</v>
      </c>
      <c r="L163" s="30"/>
    </row>
    <row r="164" spans="2:12" ht="17.25" customHeight="1">
      <c r="B164" s="23"/>
      <c r="C164" s="36" t="s">
        <v>61</v>
      </c>
      <c r="D164" s="43" t="s">
        <v>58</v>
      </c>
      <c r="E164" s="19" t="s">
        <v>59</v>
      </c>
      <c r="F164" s="21" t="s">
        <v>12</v>
      </c>
      <c r="G164" s="22">
        <v>3</v>
      </c>
      <c r="H164" s="22">
        <v>5</v>
      </c>
      <c r="I164" s="22">
        <v>7</v>
      </c>
      <c r="J164" s="22">
        <v>43</v>
      </c>
      <c r="K164" s="22">
        <f>SUM(G164:J164)</f>
        <v>58</v>
      </c>
      <c r="L164" s="22"/>
    </row>
    <row r="165" spans="2:12">
      <c r="B165" s="23"/>
      <c r="C165" s="37"/>
      <c r="D165" s="44"/>
      <c r="E165" s="24"/>
      <c r="F165" s="26" t="s">
        <v>13</v>
      </c>
      <c r="G165" s="27"/>
      <c r="H165" s="27"/>
      <c r="I165" s="27"/>
      <c r="J165" s="27">
        <v>473</v>
      </c>
      <c r="K165" s="27">
        <f t="shared" ref="K165:K167" si="30">SUM(G165:J165)</f>
        <v>473</v>
      </c>
      <c r="L165" s="27"/>
    </row>
    <row r="166" spans="2:12">
      <c r="B166" s="23"/>
      <c r="C166" s="37"/>
      <c r="D166" s="44"/>
      <c r="E166" s="24"/>
      <c r="F166" s="26" t="s">
        <v>14</v>
      </c>
      <c r="G166" s="27">
        <v>131</v>
      </c>
      <c r="H166" s="27">
        <v>171</v>
      </c>
      <c r="I166" s="27">
        <v>355</v>
      </c>
      <c r="J166" s="27">
        <v>1</v>
      </c>
      <c r="K166" s="27">
        <f t="shared" si="30"/>
        <v>658</v>
      </c>
      <c r="L166" s="27"/>
    </row>
    <row r="167" spans="2:12">
      <c r="B167" s="23"/>
      <c r="C167" s="37"/>
      <c r="D167" s="44"/>
      <c r="E167" s="24"/>
      <c r="F167" s="26" t="s">
        <v>15</v>
      </c>
      <c r="G167" s="27"/>
      <c r="H167" s="27"/>
      <c r="I167" s="27">
        <v>1</v>
      </c>
      <c r="J167" s="27"/>
      <c r="K167" s="27">
        <f t="shared" si="30"/>
        <v>1</v>
      </c>
      <c r="L167" s="27"/>
    </row>
    <row r="168" spans="2:12">
      <c r="B168" s="23"/>
      <c r="C168" s="38"/>
      <c r="D168" s="39" t="s">
        <v>16</v>
      </c>
      <c r="E168" s="39"/>
      <c r="F168" s="40"/>
      <c r="G168" s="30">
        <f>SUM(G164:G167)</f>
        <v>134</v>
      </c>
      <c r="H168" s="30">
        <f>SUM(H164:H167)</f>
        <v>176</v>
      </c>
      <c r="I168" s="30">
        <f>SUM(I164:I167)</f>
        <v>363</v>
      </c>
      <c r="J168" s="30">
        <f>SUM(J164:J167)</f>
        <v>517</v>
      </c>
      <c r="K168" s="30">
        <f>SUM(K164:K167)</f>
        <v>1190</v>
      </c>
      <c r="L168" s="30"/>
    </row>
    <row r="169" spans="2:12">
      <c r="B169" s="23"/>
      <c r="C169" s="45" t="s">
        <v>62</v>
      </c>
      <c r="D169" s="46"/>
      <c r="E169" s="46"/>
      <c r="F169" s="21" t="s">
        <v>12</v>
      </c>
      <c r="G169" s="22">
        <f>SUM(G8,G13,G18,G23,G28,G33,G38,G43,G48,G53,G58,G63,G68,G73,G78,G83,G88,G93,G98,G103,G108,G113,G118,G123,G128,G133,G139,G144,G149,G154,G159,G164)</f>
        <v>12</v>
      </c>
      <c r="H169" s="22">
        <f t="shared" ref="H169:J169" si="31">SUM(H8,H13,H18,H23,H28,H33,H38,H43,H48,H53,H58,H63,H68,H73,H78,H83,H88,H93,H98,H103,H108,H113,H118,H123,H128,H133,H139,H144,H149,H154,H159,H164)</f>
        <v>14</v>
      </c>
      <c r="I169" s="22">
        <f>SUM(I8,I13,I18,I23,I28,I33,I38,I43,I48,I53,I58,I63,I68,I73,I78,I83,I88,I93,I98,I103,I108,I113,I118,I123,I128,I133,I139,I144,I149,I154,I159,I164)</f>
        <v>19</v>
      </c>
      <c r="J169" s="22">
        <f t="shared" si="31"/>
        <v>152</v>
      </c>
      <c r="K169" s="22">
        <f>SUM(K8,K13,K18,K23,K28,K33,K38,K43,K48,K53,K58,K63,K68,K73,K78,K83,K88,K93,K98,K103,K108,K113,K118,K123,K128,K133,K139,K144,K149,K154,K159,K164)</f>
        <v>197</v>
      </c>
      <c r="L169" s="47"/>
    </row>
    <row r="170" spans="2:12">
      <c r="B170" s="23"/>
      <c r="C170" s="48"/>
      <c r="D170" s="49"/>
      <c r="E170" s="49"/>
      <c r="F170" s="26" t="s">
        <v>13</v>
      </c>
      <c r="G170" s="27">
        <f>SUM(G9,G14,G19,G24,G29,G34,G39,G44,G49,G54,G59,G64,G69,G74,G79,G84,G89,G94,G99,G104,G109,G114,G119,G124,G129,G134,G140,G145,G150,G155,G160,G165)</f>
        <v>0</v>
      </c>
      <c r="H170" s="27">
        <f t="shared" ref="H170:K170" si="32">SUM(H9,H14,H19,H24,H29,H34,H39,H44,H49,H54,H59,H64,H69,H74,H79,H84,H89,H94,H99,H104,H109,H114,H119,H124,H129,H134,H140,H145,H150,H155,H160,H165)</f>
        <v>0</v>
      </c>
      <c r="I170" s="27">
        <f t="shared" si="32"/>
        <v>0</v>
      </c>
      <c r="J170" s="27">
        <f t="shared" si="32"/>
        <v>1433</v>
      </c>
      <c r="K170" s="27">
        <f t="shared" si="32"/>
        <v>1433</v>
      </c>
      <c r="L170" s="50"/>
    </row>
    <row r="171" spans="2:12">
      <c r="B171" s="23"/>
      <c r="C171" s="48"/>
      <c r="D171" s="49"/>
      <c r="E171" s="49"/>
      <c r="F171" s="26" t="s">
        <v>14</v>
      </c>
      <c r="G171" s="27">
        <f>SUM(G10,G15,G20,G25,G30,G35,G40,G45,G50,G55,G60,G65,G70,G75,G80,G85,G90,G95,G100,G105,G110,G115,G120,G125,G130,G135,G141,G146,G151,G156,G161,G166)</f>
        <v>3363</v>
      </c>
      <c r="H171" s="27">
        <f t="shared" ref="H171:K171" si="33">SUM(H10,H15,H20,H25,H30,H35,H40,H45,H50,H55,H60,H65,H70,H75,H80,H85,H90,H95,H100,H105,H110,H115,H120,H125,H130,H135,H141,H146,H151,H156,H161,H166)</f>
        <v>1490</v>
      </c>
      <c r="I171" s="27">
        <f t="shared" si="33"/>
        <v>1609</v>
      </c>
      <c r="J171" s="27">
        <f t="shared" si="33"/>
        <v>10</v>
      </c>
      <c r="K171" s="27">
        <f t="shared" si="33"/>
        <v>6472</v>
      </c>
      <c r="L171" s="50"/>
    </row>
    <row r="172" spans="2:12">
      <c r="B172" s="23"/>
      <c r="C172" s="48"/>
      <c r="D172" s="49"/>
      <c r="E172" s="49"/>
      <c r="F172" s="26" t="s">
        <v>15</v>
      </c>
      <c r="G172" s="27">
        <f>SUM(G11,G16,G21,G26,G31,G36,G41,G46,G51,G56,G61,G66,G71,G76,G81,G86,G91,G96,G101,G106,G111,G116,G121,G126,G131,G136,G142,G147,G152,G157,G162,G167)</f>
        <v>658</v>
      </c>
      <c r="H172" s="27">
        <f t="shared" ref="H172:K172" si="34">SUM(H11,H16,H21,H26,H31,H36,H41,H46,H51,H56,H61,H66,H71,H76,H81,H86,H91,H96,H101,H106,H111,H116,H121,H126,H131,H136,H142,H147,H152,H157,H162,H167)</f>
        <v>921</v>
      </c>
      <c r="I172" s="27">
        <f t="shared" si="34"/>
        <v>1886</v>
      </c>
      <c r="J172" s="27">
        <f t="shared" si="34"/>
        <v>2331</v>
      </c>
      <c r="K172" s="27">
        <f t="shared" si="34"/>
        <v>5796</v>
      </c>
      <c r="L172" s="50"/>
    </row>
    <row r="173" spans="2:12">
      <c r="B173" s="23"/>
      <c r="C173" s="51"/>
      <c r="D173" s="52"/>
      <c r="E173" s="52"/>
      <c r="F173" s="53"/>
      <c r="G173" s="30">
        <f>SUM(G169:G172)</f>
        <v>4033</v>
      </c>
      <c r="H173" s="30">
        <f>SUM(H169:H172)</f>
        <v>2425</v>
      </c>
      <c r="I173" s="30">
        <f>SUM(I169:I172)</f>
        <v>3514</v>
      </c>
      <c r="J173" s="30">
        <f>SUM(J169:J172)</f>
        <v>3926</v>
      </c>
      <c r="K173" s="30">
        <f>SUM(K169:K172)</f>
        <v>13898</v>
      </c>
      <c r="L173" s="35"/>
    </row>
    <row r="174" spans="2:12">
      <c r="B174" s="23"/>
      <c r="C174" s="34" t="s">
        <v>63</v>
      </c>
      <c r="D174" s="34"/>
      <c r="E174" s="34"/>
      <c r="F174" s="34"/>
      <c r="G174" s="54">
        <f>SUM(G12,G17,G22,G27,G32,G37,G42,G47,G52)</f>
        <v>434</v>
      </c>
      <c r="H174" s="54">
        <f t="shared" ref="H174:K174" si="35">SUM(H12,H17,H22,H27,H32,H37,H42,H47,H52)</f>
        <v>291</v>
      </c>
      <c r="I174" s="54">
        <f t="shared" si="35"/>
        <v>349</v>
      </c>
      <c r="J174" s="54">
        <f t="shared" si="35"/>
        <v>282</v>
      </c>
      <c r="K174" s="54">
        <f t="shared" si="35"/>
        <v>1356</v>
      </c>
      <c r="L174" s="55"/>
    </row>
    <row r="175" spans="2:12">
      <c r="B175" s="23"/>
      <c r="C175" s="34"/>
      <c r="D175" s="34"/>
      <c r="E175" s="34"/>
      <c r="F175" s="34"/>
      <c r="G175" s="56">
        <f>ROUND(G174/$K$174,3)</f>
        <v>0.32</v>
      </c>
      <c r="H175" s="56">
        <f>ROUND(H174/$K$174,3)</f>
        <v>0.215</v>
      </c>
      <c r="I175" s="56">
        <f>ROUND(I174/$K$174,3)</f>
        <v>0.25700000000000001</v>
      </c>
      <c r="J175" s="56">
        <f>ROUND(J174/$K$174,3)</f>
        <v>0.20799999999999999</v>
      </c>
      <c r="K175" s="56">
        <f t="shared" ref="K175" si="36">ROUND(K174/$K$174,3)</f>
        <v>1</v>
      </c>
      <c r="L175" s="57"/>
    </row>
    <row r="176" spans="2:12">
      <c r="B176" s="23"/>
      <c r="C176" s="34" t="s">
        <v>65</v>
      </c>
      <c r="D176" s="34"/>
      <c r="E176" s="34"/>
      <c r="F176" s="34"/>
      <c r="G176" s="54">
        <f>SUM(G57,G62,G67,G72,G77,G82,G87,G92,G97,G102)</f>
        <v>1024</v>
      </c>
      <c r="H176" s="54">
        <f>SUM(H57,H62,H67,H72,H77,H82,H87,H92,H97,H102)</f>
        <v>287</v>
      </c>
      <c r="I176" s="54">
        <f>SUM(I57,I62,I67,I72,I77,I82,I87,I92,I97,I102)</f>
        <v>220</v>
      </c>
      <c r="J176" s="54">
        <f>SUM(J57,J62,J67,J72,J77,J82,J87,J92,J97,J102)</f>
        <v>138</v>
      </c>
      <c r="K176" s="54">
        <f>SUM(K57,K62,K67,K72,K77,K82,K87,K92,K97,K102)</f>
        <v>1669</v>
      </c>
      <c r="L176" s="55"/>
    </row>
    <row r="177" spans="2:12">
      <c r="B177" s="23"/>
      <c r="C177" s="34"/>
      <c r="D177" s="34"/>
      <c r="E177" s="34"/>
      <c r="F177" s="34"/>
      <c r="G177" s="56">
        <f>ROUND(G176/$K$176,3)</f>
        <v>0.61399999999999999</v>
      </c>
      <c r="H177" s="56">
        <f>ROUND(H176/$K$176,3)</f>
        <v>0.17199999999999999</v>
      </c>
      <c r="I177" s="56">
        <f>ROUND(I176/$K$176,3)</f>
        <v>0.13200000000000001</v>
      </c>
      <c r="J177" s="56">
        <f>ROUND(J176/$K$176,3)</f>
        <v>8.3000000000000004E-2</v>
      </c>
      <c r="K177" s="56">
        <f t="shared" ref="K177" si="37">ROUND(K176/$K$176,3)</f>
        <v>1</v>
      </c>
      <c r="L177" s="57"/>
    </row>
    <row r="178" spans="2:12">
      <c r="B178" s="23"/>
      <c r="C178" s="34" t="s">
        <v>64</v>
      </c>
      <c r="D178" s="34"/>
      <c r="E178" s="34"/>
      <c r="F178" s="34"/>
      <c r="G178" s="54">
        <f>SUM(G107,G112,G117,G122,G127,G132,G137)</f>
        <v>1785</v>
      </c>
      <c r="H178" s="54">
        <f>SUM(H107,H112,H117,H122,H127,H132,H137)</f>
        <v>694</v>
      </c>
      <c r="I178" s="54">
        <f>SUM(I107,I112,I117,I122,I127,I132,I137)</f>
        <v>561</v>
      </c>
      <c r="J178" s="54">
        <f>SUM(J107,J112,J117,J122,J127,J132,J137)</f>
        <v>215</v>
      </c>
      <c r="K178" s="54">
        <f>SUM(K107,K112,K117,K122,K127,K132,K137)</f>
        <v>3255</v>
      </c>
      <c r="L178" s="55"/>
    </row>
    <row r="179" spans="2:12">
      <c r="B179" s="23"/>
      <c r="C179" s="34"/>
      <c r="D179" s="34"/>
      <c r="E179" s="34"/>
      <c r="F179" s="34"/>
      <c r="G179" s="56">
        <f>ROUND(G178/$K$178,3)</f>
        <v>0.54800000000000004</v>
      </c>
      <c r="H179" s="56">
        <f>ROUND(H178/$K$178,3)</f>
        <v>0.21299999999999999</v>
      </c>
      <c r="I179" s="56">
        <f>ROUND(I178/$K$178,3)</f>
        <v>0.17199999999999999</v>
      </c>
      <c r="J179" s="56">
        <f>ROUND(J178/$K$178,3)</f>
        <v>6.6000000000000003E-2</v>
      </c>
      <c r="K179" s="56">
        <f t="shared" ref="K179" si="38">ROUND(K178/$K$178,3)</f>
        <v>1</v>
      </c>
      <c r="L179" s="57"/>
    </row>
    <row r="180" spans="2:12">
      <c r="B180" s="23"/>
      <c r="C180" s="34" t="s">
        <v>66</v>
      </c>
      <c r="D180" s="34"/>
      <c r="E180" s="34"/>
      <c r="F180" s="34"/>
      <c r="G180" s="54">
        <f>SUM(G143,G148,G153,G158)</f>
        <v>151</v>
      </c>
      <c r="H180" s="54">
        <f t="shared" ref="H180:I180" si="39">SUM(H143,H148,H153,H158)</f>
        <v>154</v>
      </c>
      <c r="I180" s="54">
        <f t="shared" si="39"/>
        <v>312</v>
      </c>
      <c r="J180" s="54">
        <f>SUM(J143,J148,J153,J158)</f>
        <v>741</v>
      </c>
      <c r="K180" s="54">
        <f>SUM(K143,K148,K153,K158)</f>
        <v>1358</v>
      </c>
      <c r="L180" s="55"/>
    </row>
    <row r="181" spans="2:12">
      <c r="B181" s="23"/>
      <c r="C181" s="34"/>
      <c r="D181" s="34"/>
      <c r="E181" s="34"/>
      <c r="F181" s="34"/>
      <c r="G181" s="56">
        <f>ROUND(G180/$K$180,3)</f>
        <v>0.111</v>
      </c>
      <c r="H181" s="56">
        <f>ROUND(H180/$K$180,3)</f>
        <v>0.113</v>
      </c>
      <c r="I181" s="56">
        <f>ROUND(I180/$K$180,3)</f>
        <v>0.23</v>
      </c>
      <c r="J181" s="56">
        <f>ROUND(J180/$K$180,3)</f>
        <v>0.54600000000000004</v>
      </c>
      <c r="K181" s="56">
        <f t="shared" ref="K181" si="40">ROUND(K180/$K$180,3)</f>
        <v>1</v>
      </c>
      <c r="L181" s="57"/>
    </row>
    <row r="182" spans="2:12">
      <c r="B182" s="23"/>
      <c r="C182" s="34" t="s">
        <v>67</v>
      </c>
      <c r="D182" s="34"/>
      <c r="E182" s="34"/>
      <c r="F182" s="34"/>
      <c r="G182" s="54">
        <f>G163</f>
        <v>505</v>
      </c>
      <c r="H182" s="54">
        <f t="shared" ref="H182:J182" si="41">H163</f>
        <v>823</v>
      </c>
      <c r="I182" s="54">
        <f t="shared" si="41"/>
        <v>1709</v>
      </c>
      <c r="J182" s="54">
        <f t="shared" si="41"/>
        <v>2033</v>
      </c>
      <c r="K182" s="54">
        <f>K163</f>
        <v>5070</v>
      </c>
      <c r="L182" s="55"/>
    </row>
    <row r="183" spans="2:12">
      <c r="B183" s="23"/>
      <c r="C183" s="34"/>
      <c r="D183" s="34"/>
      <c r="E183" s="34"/>
      <c r="F183" s="34"/>
      <c r="G183" s="56">
        <f>ROUND(G182/$K$182,3)</f>
        <v>0.1</v>
      </c>
      <c r="H183" s="56">
        <f>ROUND(H182/$K$182,3)</f>
        <v>0.16200000000000001</v>
      </c>
      <c r="I183" s="56">
        <f>ROUND(I182/$K$182,3)</f>
        <v>0.33700000000000002</v>
      </c>
      <c r="J183" s="56">
        <f>ROUND(J182/$K$182,3)</f>
        <v>0.40100000000000002</v>
      </c>
      <c r="K183" s="56">
        <f t="shared" ref="K183" si="42">ROUND(K182/$K$182,3)</f>
        <v>1</v>
      </c>
      <c r="L183" s="57"/>
    </row>
    <row r="184" spans="2:12">
      <c r="B184" s="23"/>
      <c r="C184" s="34" t="s">
        <v>68</v>
      </c>
      <c r="D184" s="34"/>
      <c r="E184" s="34"/>
      <c r="F184" s="34"/>
      <c r="G184" s="54">
        <f>G168</f>
        <v>134</v>
      </c>
      <c r="H184" s="54">
        <f t="shared" ref="H184:I184" si="43">H168</f>
        <v>176</v>
      </c>
      <c r="I184" s="54">
        <f t="shared" si="43"/>
        <v>363</v>
      </c>
      <c r="J184" s="54">
        <f>J168</f>
        <v>517</v>
      </c>
      <c r="K184" s="54">
        <f>K168</f>
        <v>1190</v>
      </c>
      <c r="L184" s="55"/>
    </row>
    <row r="185" spans="2:12">
      <c r="B185" s="23"/>
      <c r="C185" s="34"/>
      <c r="D185" s="34"/>
      <c r="E185" s="34"/>
      <c r="F185" s="34"/>
      <c r="G185" s="56">
        <f>ROUND(G184/$K$184,3)</f>
        <v>0.113</v>
      </c>
      <c r="H185" s="56">
        <f>ROUND(H184/$K$184,3)</f>
        <v>0.14799999999999999</v>
      </c>
      <c r="I185" s="56">
        <f>ROUND(I184/$K$184,3)</f>
        <v>0.30499999999999999</v>
      </c>
      <c r="J185" s="56">
        <f>ROUND(J184/$K$184,3)</f>
        <v>0.434</v>
      </c>
      <c r="K185" s="56">
        <f t="shared" ref="K185" si="44">ROUND(K184/$K$184,3)</f>
        <v>1</v>
      </c>
      <c r="L185" s="57"/>
    </row>
    <row r="186" spans="2:12">
      <c r="B186" s="23"/>
      <c r="C186" s="34" t="s">
        <v>69</v>
      </c>
      <c r="D186" s="34"/>
      <c r="E186" s="34"/>
      <c r="F186" s="34"/>
      <c r="G186" s="54">
        <f>SUM(G174,G176,G178,G180,G182,G184)</f>
        <v>4033</v>
      </c>
      <c r="H186" s="54">
        <f t="shared" ref="H186:J186" si="45">SUM(H174,H176,H178,H180,H182,H184)</f>
        <v>2425</v>
      </c>
      <c r="I186" s="54">
        <f t="shared" si="45"/>
        <v>3514</v>
      </c>
      <c r="J186" s="54">
        <f t="shared" si="45"/>
        <v>3926</v>
      </c>
      <c r="K186" s="54">
        <f>SUM(K174,K176,K178,K180,K182,K184)</f>
        <v>13898</v>
      </c>
      <c r="L186" s="55"/>
    </row>
    <row r="187" spans="2:12">
      <c r="B187" s="58"/>
      <c r="C187" s="34"/>
      <c r="D187" s="34"/>
      <c r="E187" s="34"/>
      <c r="F187" s="34"/>
      <c r="G187" s="56">
        <f>ROUND(G186/$K$186,3)</f>
        <v>0.28999999999999998</v>
      </c>
      <c r="H187" s="56">
        <f>ROUND(H186/$K$186,3)</f>
        <v>0.17399999999999999</v>
      </c>
      <c r="I187" s="56">
        <f>ROUND(I186/$K$186,3)</f>
        <v>0.253</v>
      </c>
      <c r="J187" s="56">
        <f>ROUND(J186/$K$186,3)</f>
        <v>0.28199999999999997</v>
      </c>
      <c r="K187" s="56">
        <f t="shared" ref="K187" si="46">ROUND(K186/$K$186,3)</f>
        <v>1</v>
      </c>
      <c r="L187" s="57"/>
    </row>
    <row r="188" spans="2:12" ht="21.75" customHeight="1">
      <c r="B188" s="59" t="s">
        <v>71</v>
      </c>
      <c r="C188" s="60" t="s">
        <v>79</v>
      </c>
    </row>
    <row r="189" spans="2:12" ht="21.75" customHeight="1">
      <c r="B189" s="59" t="s">
        <v>72</v>
      </c>
      <c r="C189" s="60" t="s">
        <v>73</v>
      </c>
    </row>
    <row r="190" spans="2:12" ht="21.75" customHeight="1">
      <c r="B190" s="59" t="s">
        <v>74</v>
      </c>
      <c r="C190" s="61" t="s">
        <v>75</v>
      </c>
    </row>
  </sheetData>
  <mergeCells count="74">
    <mergeCell ref="C169:E173"/>
    <mergeCell ref="E8:E12"/>
    <mergeCell ref="E13:E17"/>
    <mergeCell ref="E18:E22"/>
    <mergeCell ref="J3:K3"/>
    <mergeCell ref="G5:J5"/>
    <mergeCell ref="K5:K7"/>
    <mergeCell ref="E88:E92"/>
    <mergeCell ref="E93:E97"/>
    <mergeCell ref="E98:E102"/>
    <mergeCell ref="E23:E27"/>
    <mergeCell ref="E28:E32"/>
    <mergeCell ref="E33:E37"/>
    <mergeCell ref="E38:E42"/>
    <mergeCell ref="E43:E47"/>
    <mergeCell ref="E48:E52"/>
    <mergeCell ref="B5:B7"/>
    <mergeCell ref="C5:C7"/>
    <mergeCell ref="D5:D7"/>
    <mergeCell ref="E5:E7"/>
    <mergeCell ref="F5:F7"/>
    <mergeCell ref="E53:E57"/>
    <mergeCell ref="E143:F143"/>
    <mergeCell ref="E133:E137"/>
    <mergeCell ref="E138:F138"/>
    <mergeCell ref="L5:L7"/>
    <mergeCell ref="G6:G7"/>
    <mergeCell ref="H6:H7"/>
    <mergeCell ref="I6:I7"/>
    <mergeCell ref="J6:J7"/>
    <mergeCell ref="D8:D138"/>
    <mergeCell ref="C8:C52"/>
    <mergeCell ref="C53:C102"/>
    <mergeCell ref="C103:C138"/>
    <mergeCell ref="E103:E107"/>
    <mergeCell ref="E108:E112"/>
    <mergeCell ref="E113:E117"/>
    <mergeCell ref="E118:E122"/>
    <mergeCell ref="E123:E127"/>
    <mergeCell ref="E128:E132"/>
    <mergeCell ref="E73:E77"/>
    <mergeCell ref="E78:E82"/>
    <mergeCell ref="E83:E87"/>
    <mergeCell ref="E58:E62"/>
    <mergeCell ref="E63:E67"/>
    <mergeCell ref="E68:E72"/>
    <mergeCell ref="E154:E157"/>
    <mergeCell ref="E158:F158"/>
    <mergeCell ref="C139:C158"/>
    <mergeCell ref="E159:E162"/>
    <mergeCell ref="D144:D148"/>
    <mergeCell ref="E144:E147"/>
    <mergeCell ref="E148:F148"/>
    <mergeCell ref="D149:D153"/>
    <mergeCell ref="E149:E152"/>
    <mergeCell ref="E153:F153"/>
    <mergeCell ref="D139:D143"/>
    <mergeCell ref="E139:E142"/>
    <mergeCell ref="C184:F185"/>
    <mergeCell ref="C186:F187"/>
    <mergeCell ref="B8:B187"/>
    <mergeCell ref="C174:F175"/>
    <mergeCell ref="C176:F177"/>
    <mergeCell ref="C178:F179"/>
    <mergeCell ref="C180:F181"/>
    <mergeCell ref="C182:F183"/>
    <mergeCell ref="E164:E167"/>
    <mergeCell ref="C159:C163"/>
    <mergeCell ref="D159:D162"/>
    <mergeCell ref="D163:F163"/>
    <mergeCell ref="C164:C168"/>
    <mergeCell ref="D164:D167"/>
    <mergeCell ref="D168:F168"/>
    <mergeCell ref="D154:D158"/>
  </mergeCells>
  <phoneticPr fontId="1"/>
  <pageMargins left="0.70866141732283472" right="0.70866141732283472" top="0.74803149606299213" bottom="0.15748031496062992" header="0.31496062992125984" footer="0.31496062992125984"/>
  <pageSetup paperSize="9" scale="77" orientation="portrait" r:id="rId1"/>
  <headerFooter>
    <oddHeader>&amp;L&amp;16平成27年産甘味資源作物交付金</oddHeader>
  </headerFooter>
  <rowBreaks count="3" manualBreakCount="3">
    <brk id="57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沖②27</vt:lpstr>
      <vt:lpstr>沖②27!Print_Area</vt:lpstr>
      <vt:lpstr>沖②27!Print_Titles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endo</cp:lastModifiedBy>
  <cp:lastPrinted>2016-10-28T07:29:58Z</cp:lastPrinted>
  <dcterms:created xsi:type="dcterms:W3CDTF">2009-09-28T07:00:36Z</dcterms:created>
  <dcterms:modified xsi:type="dcterms:W3CDTF">2016-11-25T10:26:11Z</dcterms:modified>
</cp:coreProperties>
</file>