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vsn.lin.go.jp\alicfiles\120 特産業務部\124 特産原料課\325-0000-004_【共通】ＨＰ掲載データ\01 統計データ(個人情報除く)【29SY交付決定ベースよりエクセルサーバ移行】\19_元年11月更新\統計HP更新\きび\沖縄\"/>
    </mc:Choice>
  </mc:AlternateContent>
  <bookViews>
    <workbookView xWindow="0" yWindow="0" windowWidth="20490" windowHeight="7530"/>
  </bookViews>
  <sheets>
    <sheet name="沖⑦30" sheetId="8" r:id="rId1"/>
  </sheets>
  <calcPr calcId="162913"/>
</workbook>
</file>

<file path=xl/calcChain.xml><?xml version="1.0" encoding="utf-8"?>
<calcChain xmlns="http://schemas.openxmlformats.org/spreadsheetml/2006/main">
  <c r="X41" i="8" l="1"/>
  <c r="AJ42" i="8" l="1"/>
  <c r="AJ43" i="8"/>
  <c r="AJ30" i="8"/>
  <c r="AN30" i="8"/>
  <c r="AJ40" i="8"/>
  <c r="AN40" i="8" s="1"/>
  <c r="AJ16" i="8"/>
  <c r="AJ41" i="8"/>
  <c r="AJ39" i="8"/>
  <c r="AJ38" i="8"/>
  <c r="AJ36" i="8"/>
  <c r="AJ35" i="8"/>
  <c r="AJ34" i="8"/>
  <c r="AJ33" i="8"/>
  <c r="AJ32" i="8"/>
  <c r="AJ31" i="8"/>
  <c r="AJ28" i="8"/>
  <c r="AJ27" i="8"/>
  <c r="AN27" i="8" s="1"/>
  <c r="AJ26" i="8"/>
  <c r="AJ25" i="8"/>
  <c r="AJ24" i="8"/>
  <c r="AJ23" i="8"/>
  <c r="AJ22" i="8"/>
  <c r="AJ21" i="8"/>
  <c r="AJ20" i="8"/>
  <c r="AJ19" i="8"/>
  <c r="AJ17" i="8"/>
  <c r="AJ15" i="8"/>
  <c r="AJ14" i="8"/>
  <c r="AJ13" i="8"/>
  <c r="AJ12" i="8"/>
  <c r="AJ11" i="8"/>
  <c r="AJ10" i="8"/>
  <c r="AJ9" i="8"/>
  <c r="X10" i="8"/>
  <c r="X11" i="8"/>
  <c r="X12" i="8"/>
  <c r="X13" i="8"/>
  <c r="X14" i="8"/>
  <c r="X15" i="8"/>
  <c r="X16" i="8"/>
  <c r="X17" i="8"/>
  <c r="X19" i="8"/>
  <c r="X20" i="8"/>
  <c r="X21" i="8"/>
  <c r="X22" i="8"/>
  <c r="X23" i="8"/>
  <c r="X24" i="8"/>
  <c r="X25" i="8"/>
  <c r="X26" i="8"/>
  <c r="X27" i="8"/>
  <c r="X28" i="8"/>
  <c r="X30" i="8"/>
  <c r="X31" i="8"/>
  <c r="X32" i="8"/>
  <c r="X33" i="8"/>
  <c r="X34" i="8"/>
  <c r="X35" i="8"/>
  <c r="X36" i="8"/>
  <c r="X38" i="8"/>
  <c r="X39" i="8"/>
  <c r="X40" i="8"/>
  <c r="AA29" i="8" l="1"/>
  <c r="X29" i="8" s="1"/>
  <c r="Z29" i="8"/>
  <c r="Y29" i="8"/>
  <c r="W29" i="8"/>
  <c r="AN43" i="8"/>
  <c r="AN42" i="8"/>
  <c r="AN41" i="8"/>
  <c r="AN39" i="8"/>
  <c r="AN38" i="8"/>
  <c r="AM37" i="8"/>
  <c r="AL37" i="8"/>
  <c r="AJ37" i="8" s="1"/>
  <c r="AK37" i="8"/>
  <c r="AI37" i="8"/>
  <c r="AN36" i="8"/>
  <c r="AN35" i="8"/>
  <c r="AN33" i="8"/>
  <c r="AN32" i="8"/>
  <c r="AN31" i="8"/>
  <c r="AM29" i="8"/>
  <c r="AL29" i="8"/>
  <c r="AJ29" i="8" s="1"/>
  <c r="AK29" i="8"/>
  <c r="AN28" i="8"/>
  <c r="AN26" i="8"/>
  <c r="AN25" i="8"/>
  <c r="AN24" i="8"/>
  <c r="AN23" i="8"/>
  <c r="AN22" i="8"/>
  <c r="AN21" i="8"/>
  <c r="AN20" i="8"/>
  <c r="AN19" i="8"/>
  <c r="AM18" i="8"/>
  <c r="AL18" i="8"/>
  <c r="AJ18" i="8" s="1"/>
  <c r="AK18" i="8"/>
  <c r="AI18" i="8"/>
  <c r="AN17" i="8"/>
  <c r="AN16" i="8"/>
  <c r="AN15" i="8"/>
  <c r="AN14" i="8"/>
  <c r="AN13" i="8"/>
  <c r="AN12" i="8"/>
  <c r="AN11" i="8"/>
  <c r="AN10" i="8"/>
  <c r="AN9" i="8"/>
  <c r="AN18" i="8" s="1"/>
  <c r="AD43" i="8"/>
  <c r="AH43" i="8" s="1"/>
  <c r="AD42" i="8"/>
  <c r="AH42" i="8" s="1"/>
  <c r="AD41" i="8"/>
  <c r="AH41" i="8" s="1"/>
  <c r="AD40" i="8"/>
  <c r="AH40" i="8" s="1"/>
  <c r="AD39" i="8"/>
  <c r="AD38" i="8"/>
  <c r="AH38" i="8" s="1"/>
  <c r="AG37" i="8"/>
  <c r="AF37" i="8"/>
  <c r="AE37" i="8"/>
  <c r="AC37" i="8"/>
  <c r="AD36" i="8"/>
  <c r="AH36" i="8" s="1"/>
  <c r="AD35" i="8"/>
  <c r="AH35" i="8" s="1"/>
  <c r="AD34" i="8"/>
  <c r="AH34" i="8" s="1"/>
  <c r="AD33" i="8"/>
  <c r="AH33" i="8" s="1"/>
  <c r="AD32" i="8"/>
  <c r="AH32" i="8" s="1"/>
  <c r="AD31" i="8"/>
  <c r="AH31" i="8" s="1"/>
  <c r="AD30" i="8"/>
  <c r="AH30" i="8" s="1"/>
  <c r="AG29" i="8"/>
  <c r="AF29" i="8"/>
  <c r="AE29" i="8"/>
  <c r="AD28" i="8"/>
  <c r="AH28" i="8" s="1"/>
  <c r="AD27" i="8"/>
  <c r="AH27" i="8" s="1"/>
  <c r="AD26" i="8"/>
  <c r="AH26" i="8" s="1"/>
  <c r="AD25" i="8"/>
  <c r="AH25" i="8" s="1"/>
  <c r="AD24" i="8"/>
  <c r="AH24" i="8" s="1"/>
  <c r="AD23" i="8"/>
  <c r="AH23" i="8" s="1"/>
  <c r="AD22" i="8"/>
  <c r="AH22" i="8" s="1"/>
  <c r="AD21" i="8"/>
  <c r="AH21" i="8" s="1"/>
  <c r="AD20" i="8"/>
  <c r="AH20" i="8" s="1"/>
  <c r="AD19" i="8"/>
  <c r="AD29" i="8" s="1"/>
  <c r="AG18" i="8"/>
  <c r="AF18" i="8"/>
  <c r="AF44" i="8" s="1"/>
  <c r="AE18" i="8"/>
  <c r="AC18" i="8"/>
  <c r="AD17" i="8"/>
  <c r="AH17" i="8" s="1"/>
  <c r="AD16" i="8"/>
  <c r="AH16" i="8" s="1"/>
  <c r="AD15" i="8"/>
  <c r="AD18" i="8" s="1"/>
  <c r="AD14" i="8"/>
  <c r="AH14" i="8" s="1"/>
  <c r="AD13" i="8"/>
  <c r="AH13" i="8" s="1"/>
  <c r="AD12" i="8"/>
  <c r="AH12" i="8" s="1"/>
  <c r="AD11" i="8"/>
  <c r="AH11" i="8" s="1"/>
  <c r="AD10" i="8"/>
  <c r="AH10" i="8" s="1"/>
  <c r="AD9" i="8"/>
  <c r="AH9" i="8" s="1"/>
  <c r="X43" i="8"/>
  <c r="AB43" i="8" s="1"/>
  <c r="X42" i="8"/>
  <c r="AB42" i="8" s="1"/>
  <c r="AB41" i="8"/>
  <c r="AB40" i="8"/>
  <c r="AB39" i="8"/>
  <c r="AB38" i="8"/>
  <c r="AA37" i="8"/>
  <c r="X37" i="8" s="1"/>
  <c r="Z37" i="8"/>
  <c r="Y37" i="8"/>
  <c r="W37" i="8"/>
  <c r="AB36" i="8"/>
  <c r="AB35" i="8"/>
  <c r="AB34" i="8"/>
  <c r="AB33" i="8"/>
  <c r="AB32" i="8"/>
  <c r="AB31" i="8"/>
  <c r="AB30" i="8"/>
  <c r="AB28" i="8"/>
  <c r="AB27" i="8"/>
  <c r="AB26" i="8"/>
  <c r="AB25" i="8"/>
  <c r="AB24" i="8"/>
  <c r="AB23" i="8"/>
  <c r="AB22" i="8"/>
  <c r="AB21" i="8"/>
  <c r="AB20" i="8"/>
  <c r="AB19" i="8"/>
  <c r="AA18" i="8"/>
  <c r="Z18" i="8"/>
  <c r="Y18" i="8"/>
  <c r="W18" i="8"/>
  <c r="AB17" i="8"/>
  <c r="AB16" i="8"/>
  <c r="AB15" i="8"/>
  <c r="AB14" i="8"/>
  <c r="AB13" i="8"/>
  <c r="AB12" i="8"/>
  <c r="AB11" i="8"/>
  <c r="AB10" i="8"/>
  <c r="X9" i="8"/>
  <c r="AB9" i="8" s="1"/>
  <c r="R43" i="8"/>
  <c r="V43" i="8" s="1"/>
  <c r="R42" i="8"/>
  <c r="V42" i="8" s="1"/>
  <c r="R41" i="8"/>
  <c r="V41" i="8" s="1"/>
  <c r="R40" i="8"/>
  <c r="V40" i="8" s="1"/>
  <c r="R39" i="8"/>
  <c r="R38" i="8"/>
  <c r="V38" i="8" s="1"/>
  <c r="U37" i="8"/>
  <c r="T37" i="8"/>
  <c r="S37" i="8"/>
  <c r="Q37" i="8"/>
  <c r="R36" i="8"/>
  <c r="V36" i="8" s="1"/>
  <c r="R35" i="8"/>
  <c r="V35" i="8" s="1"/>
  <c r="R34" i="8"/>
  <c r="V34" i="8" s="1"/>
  <c r="R33" i="8"/>
  <c r="V33" i="8" s="1"/>
  <c r="R32" i="8"/>
  <c r="V32" i="8" s="1"/>
  <c r="R31" i="8"/>
  <c r="V31" i="8" s="1"/>
  <c r="R30" i="8"/>
  <c r="R37" i="8" s="1"/>
  <c r="U29" i="8"/>
  <c r="T29" i="8"/>
  <c r="S29" i="8"/>
  <c r="S44" i="8" s="1"/>
  <c r="R28" i="8"/>
  <c r="V28" i="8" s="1"/>
  <c r="R27" i="8"/>
  <c r="V27" i="8" s="1"/>
  <c r="R26" i="8"/>
  <c r="V26" i="8" s="1"/>
  <c r="R25" i="8"/>
  <c r="V25" i="8" s="1"/>
  <c r="R24" i="8"/>
  <c r="V24" i="8" s="1"/>
  <c r="R23" i="8"/>
  <c r="V23" i="8" s="1"/>
  <c r="R22" i="8"/>
  <c r="V22" i="8" s="1"/>
  <c r="R21" i="8"/>
  <c r="V21" i="8" s="1"/>
  <c r="R20" i="8"/>
  <c r="V20" i="8" s="1"/>
  <c r="V19" i="8"/>
  <c r="R19" i="8"/>
  <c r="U18" i="8"/>
  <c r="T18" i="8"/>
  <c r="S18" i="8"/>
  <c r="Q18" i="8"/>
  <c r="R17" i="8"/>
  <c r="V17" i="8" s="1"/>
  <c r="R16" i="8"/>
  <c r="V16" i="8" s="1"/>
  <c r="R15" i="8"/>
  <c r="V15" i="8" s="1"/>
  <c r="V14" i="8"/>
  <c r="R13" i="8"/>
  <c r="V13" i="8" s="1"/>
  <c r="R12" i="8"/>
  <c r="R11" i="8"/>
  <c r="V11" i="8" s="1"/>
  <c r="R10" i="8"/>
  <c r="V10" i="8" s="1"/>
  <c r="R9" i="8"/>
  <c r="V9" i="8" s="1"/>
  <c r="L43" i="8"/>
  <c r="P43" i="8" s="1"/>
  <c r="L42" i="8"/>
  <c r="P42" i="8" s="1"/>
  <c r="L41" i="8"/>
  <c r="P41" i="8" s="1"/>
  <c r="L40" i="8"/>
  <c r="P40" i="8" s="1"/>
  <c r="L39" i="8"/>
  <c r="L38" i="8"/>
  <c r="P38" i="8" s="1"/>
  <c r="O37" i="8"/>
  <c r="N37" i="8"/>
  <c r="M37" i="8"/>
  <c r="K37" i="8"/>
  <c r="L36" i="8"/>
  <c r="P36" i="8" s="1"/>
  <c r="L35" i="8"/>
  <c r="P35" i="8" s="1"/>
  <c r="L34" i="8"/>
  <c r="P34" i="8" s="1"/>
  <c r="L33" i="8"/>
  <c r="P33" i="8" s="1"/>
  <c r="L32" i="8"/>
  <c r="P32" i="8" s="1"/>
  <c r="L31" i="8"/>
  <c r="P31" i="8" s="1"/>
  <c r="L30" i="8"/>
  <c r="P30" i="8" s="1"/>
  <c r="O29" i="8"/>
  <c r="N29" i="8"/>
  <c r="M29" i="8"/>
  <c r="L28" i="8"/>
  <c r="P28" i="8" s="1"/>
  <c r="L27" i="8"/>
  <c r="P27" i="8" s="1"/>
  <c r="L26" i="8"/>
  <c r="P26" i="8" s="1"/>
  <c r="L25" i="8"/>
  <c r="P25" i="8" s="1"/>
  <c r="L24" i="8"/>
  <c r="P24" i="8" s="1"/>
  <c r="L23" i="8"/>
  <c r="P23" i="8" s="1"/>
  <c r="L22" i="8"/>
  <c r="P22" i="8" s="1"/>
  <c r="L21" i="8"/>
  <c r="P21" i="8" s="1"/>
  <c r="L20" i="8"/>
  <c r="P20" i="8" s="1"/>
  <c r="L19" i="8"/>
  <c r="L29" i="8" s="1"/>
  <c r="O18" i="8"/>
  <c r="N18" i="8"/>
  <c r="M18" i="8"/>
  <c r="K18" i="8"/>
  <c r="L17" i="8"/>
  <c r="P17" i="8" s="1"/>
  <c r="P16" i="8"/>
  <c r="L16" i="8"/>
  <c r="P15" i="8"/>
  <c r="L15" i="8"/>
  <c r="L14" i="8"/>
  <c r="P14" i="8" s="1"/>
  <c r="L13" i="8"/>
  <c r="P13" i="8" s="1"/>
  <c r="L12" i="8"/>
  <c r="P12" i="8" s="1"/>
  <c r="L11" i="8"/>
  <c r="P11" i="8" s="1"/>
  <c r="L10" i="8"/>
  <c r="P10" i="8" s="1"/>
  <c r="L9" i="8"/>
  <c r="P9" i="8" s="1"/>
  <c r="F11" i="8"/>
  <c r="F43" i="8"/>
  <c r="J43" i="8" s="1"/>
  <c r="F42" i="8"/>
  <c r="J42" i="8" s="1"/>
  <c r="F41" i="8"/>
  <c r="J41" i="8" s="1"/>
  <c r="F40" i="8"/>
  <c r="J40" i="8" s="1"/>
  <c r="F39" i="8"/>
  <c r="J39" i="8" s="1"/>
  <c r="F38" i="8"/>
  <c r="J38" i="8" s="1"/>
  <c r="F36" i="8"/>
  <c r="J36" i="8" s="1"/>
  <c r="F35" i="8"/>
  <c r="J35" i="8" s="1"/>
  <c r="F34" i="8"/>
  <c r="J34" i="8" s="1"/>
  <c r="F33" i="8"/>
  <c r="J33" i="8" s="1"/>
  <c r="F32" i="8"/>
  <c r="J32" i="8" s="1"/>
  <c r="F31" i="8"/>
  <c r="J31" i="8" s="1"/>
  <c r="F30" i="8"/>
  <c r="J30" i="8" s="1"/>
  <c r="F28" i="8"/>
  <c r="J28" i="8" s="1"/>
  <c r="F27" i="8"/>
  <c r="J27" i="8" s="1"/>
  <c r="F26" i="8"/>
  <c r="J26" i="8" s="1"/>
  <c r="F25" i="8"/>
  <c r="J25" i="8" s="1"/>
  <c r="F24" i="8"/>
  <c r="J24" i="8" s="1"/>
  <c r="F23" i="8"/>
  <c r="J23" i="8" s="1"/>
  <c r="F22" i="8"/>
  <c r="J22" i="8" s="1"/>
  <c r="F21" i="8"/>
  <c r="J21" i="8" s="1"/>
  <c r="F20" i="8"/>
  <c r="J20" i="8" s="1"/>
  <c r="F19" i="8"/>
  <c r="J19" i="8" s="1"/>
  <c r="F17" i="8"/>
  <c r="J17" i="8" s="1"/>
  <c r="F16" i="8"/>
  <c r="J16" i="8" s="1"/>
  <c r="F15" i="8"/>
  <c r="J15" i="8" s="1"/>
  <c r="F14" i="8"/>
  <c r="J14" i="8" s="1"/>
  <c r="F13" i="8"/>
  <c r="J13" i="8" s="1"/>
  <c r="F12" i="8"/>
  <c r="J12" i="8" s="1"/>
  <c r="J11" i="8"/>
  <c r="F10" i="8"/>
  <c r="J10" i="8" s="1"/>
  <c r="F9" i="8"/>
  <c r="J9" i="8" s="1"/>
  <c r="I37" i="8"/>
  <c r="H37" i="8"/>
  <c r="G37" i="8"/>
  <c r="E37" i="8"/>
  <c r="E44" i="8" s="1"/>
  <c r="I29" i="8"/>
  <c r="H29" i="8"/>
  <c r="G29" i="8"/>
  <c r="I18" i="8"/>
  <c r="H18" i="8"/>
  <c r="G18" i="8"/>
  <c r="E18" i="8"/>
  <c r="AJ44" i="8" l="1"/>
  <c r="AN29" i="8"/>
  <c r="X18" i="8"/>
  <c r="AN34" i="8"/>
  <c r="AN37" i="8" s="1"/>
  <c r="AN44" i="8" s="1"/>
  <c r="AH15" i="8"/>
  <c r="M44" i="8"/>
  <c r="AE44" i="8"/>
  <c r="R18" i="8"/>
  <c r="N44" i="8"/>
  <c r="AI44" i="8"/>
  <c r="V12" i="8"/>
  <c r="AK44" i="8"/>
  <c r="F37" i="8"/>
  <c r="AH19" i="8"/>
  <c r="L18" i="8"/>
  <c r="AC44" i="8"/>
  <c r="AH29" i="8"/>
  <c r="Z44" i="8"/>
  <c r="V30" i="8"/>
  <c r="V37" i="8" s="1"/>
  <c r="U44" i="8"/>
  <c r="AH18" i="8"/>
  <c r="AD37" i="8"/>
  <c r="AD44" i="8" s="1"/>
  <c r="L37" i="8"/>
  <c r="L44" i="8" s="1"/>
  <c r="O44" i="8"/>
  <c r="R29" i="8"/>
  <c r="R44" i="8" s="1"/>
  <c r="G44" i="8"/>
  <c r="K44" i="8"/>
  <c r="T44" i="8"/>
  <c r="AG44" i="8"/>
  <c r="P18" i="8"/>
  <c r="Q44" i="8"/>
  <c r="V29" i="8"/>
  <c r="P19" i="8"/>
  <c r="P29" i="8" s="1"/>
  <c r="V18" i="8"/>
  <c r="AM44" i="8"/>
  <c r="AL44" i="8"/>
  <c r="AB29" i="8"/>
  <c r="AA44" i="8"/>
  <c r="Y44" i="8"/>
  <c r="W44" i="8"/>
  <c r="AH37" i="8"/>
  <c r="AH39" i="8"/>
  <c r="AB18" i="8"/>
  <c r="AB37" i="8"/>
  <c r="X44" i="8"/>
  <c r="V39" i="8"/>
  <c r="P37" i="8"/>
  <c r="P39" i="8"/>
  <c r="J18" i="8"/>
  <c r="J37" i="8"/>
  <c r="J29" i="8"/>
  <c r="H44" i="8"/>
  <c r="F29" i="8"/>
  <c r="I44" i="8"/>
  <c r="F18" i="8"/>
  <c r="P44" i="8" l="1"/>
  <c r="AH44" i="8"/>
  <c r="F44" i="8"/>
  <c r="V44" i="8"/>
  <c r="AB44" i="8"/>
  <c r="J44" i="8"/>
</calcChain>
</file>

<file path=xl/sharedStrings.xml><?xml version="1.0" encoding="utf-8"?>
<sst xmlns="http://schemas.openxmlformats.org/spreadsheetml/2006/main" count="102" uniqueCount="72">
  <si>
    <t>地域</t>
    <rPh sb="0" eb="2">
      <t>チイキ</t>
    </rPh>
    <phoneticPr fontId="3"/>
  </si>
  <si>
    <t>沖　　縄　　県</t>
    <rPh sb="0" eb="1">
      <t>オキ</t>
    </rPh>
    <rPh sb="3" eb="4">
      <t>ナワ</t>
    </rPh>
    <rPh sb="6" eb="7">
      <t>ケン</t>
    </rPh>
    <phoneticPr fontId="3"/>
  </si>
  <si>
    <t>本島北部</t>
    <rPh sb="0" eb="2">
      <t>ホントウ</t>
    </rPh>
    <rPh sb="2" eb="4">
      <t>ホクブ</t>
    </rPh>
    <phoneticPr fontId="3"/>
  </si>
  <si>
    <t>本　　　島</t>
    <rPh sb="0" eb="1">
      <t>ホン</t>
    </rPh>
    <rPh sb="4" eb="5">
      <t>シマ</t>
    </rPh>
    <phoneticPr fontId="3"/>
  </si>
  <si>
    <t>国頭村</t>
    <rPh sb="0" eb="3">
      <t>クニガミソン</t>
    </rPh>
    <phoneticPr fontId="3"/>
  </si>
  <si>
    <t>大宜味村</t>
    <rPh sb="0" eb="4">
      <t>オオギミソン</t>
    </rPh>
    <phoneticPr fontId="3"/>
  </si>
  <si>
    <t>東村</t>
    <rPh sb="0" eb="2">
      <t>ヒガシソン</t>
    </rPh>
    <phoneticPr fontId="3"/>
  </si>
  <si>
    <t>今帰仁村</t>
    <rPh sb="0" eb="4">
      <t>ナキジンソン</t>
    </rPh>
    <phoneticPr fontId="3"/>
  </si>
  <si>
    <t>本部町</t>
    <rPh sb="0" eb="3">
      <t>モトブチョウ</t>
    </rPh>
    <phoneticPr fontId="3"/>
  </si>
  <si>
    <t>名護市</t>
    <rPh sb="0" eb="3">
      <t>ナゴシ</t>
    </rPh>
    <phoneticPr fontId="3"/>
  </si>
  <si>
    <t>恩納村</t>
    <rPh sb="0" eb="3">
      <t>オンナソン</t>
    </rPh>
    <phoneticPr fontId="3"/>
  </si>
  <si>
    <t>宜野座村</t>
    <rPh sb="0" eb="4">
      <t>ギノザソン</t>
    </rPh>
    <phoneticPr fontId="3"/>
  </si>
  <si>
    <t>金武町</t>
    <rPh sb="0" eb="3">
      <t>キンチョウ</t>
    </rPh>
    <phoneticPr fontId="3"/>
  </si>
  <si>
    <t>本島北部計</t>
    <rPh sb="0" eb="2">
      <t>ホントウ</t>
    </rPh>
    <rPh sb="2" eb="4">
      <t>ホクブ</t>
    </rPh>
    <rPh sb="4" eb="5">
      <t>ケイ</t>
    </rPh>
    <phoneticPr fontId="3"/>
  </si>
  <si>
    <t>本島中部</t>
    <rPh sb="0" eb="2">
      <t>ホントウ</t>
    </rPh>
    <rPh sb="2" eb="4">
      <t>チュウブ</t>
    </rPh>
    <phoneticPr fontId="3"/>
  </si>
  <si>
    <t>うるま市</t>
    <rPh sb="3" eb="4">
      <t>シ</t>
    </rPh>
    <phoneticPr fontId="3"/>
  </si>
  <si>
    <t>沖縄市</t>
    <rPh sb="0" eb="3">
      <t>オキナワシ</t>
    </rPh>
    <phoneticPr fontId="3"/>
  </si>
  <si>
    <t>読谷村</t>
    <rPh sb="0" eb="3">
      <t>ヨミタンソン</t>
    </rPh>
    <phoneticPr fontId="3"/>
  </si>
  <si>
    <t>嘉手納町</t>
    <rPh sb="0" eb="3">
      <t>カデナ</t>
    </rPh>
    <rPh sb="3" eb="4">
      <t>マチ</t>
    </rPh>
    <phoneticPr fontId="3"/>
  </si>
  <si>
    <t>北谷町</t>
    <rPh sb="0" eb="3">
      <t>チャタンチョウ</t>
    </rPh>
    <phoneticPr fontId="3"/>
  </si>
  <si>
    <t>北中城村</t>
    <rPh sb="0" eb="3">
      <t>キタナカグスク</t>
    </rPh>
    <rPh sb="3" eb="4">
      <t>ソン</t>
    </rPh>
    <phoneticPr fontId="3"/>
  </si>
  <si>
    <t>中城村</t>
    <rPh sb="0" eb="3">
      <t>ナカグスクソン</t>
    </rPh>
    <phoneticPr fontId="3"/>
  </si>
  <si>
    <t>宜野湾市</t>
    <rPh sb="0" eb="4">
      <t>ギノワンシ</t>
    </rPh>
    <phoneticPr fontId="3"/>
  </si>
  <si>
    <t>西原町</t>
    <rPh sb="0" eb="3">
      <t>ニシハラチョウ</t>
    </rPh>
    <phoneticPr fontId="3"/>
  </si>
  <si>
    <t>浦添市</t>
    <rPh sb="0" eb="3">
      <t>ウラソエシ</t>
    </rPh>
    <phoneticPr fontId="3"/>
  </si>
  <si>
    <t>本島中部計</t>
    <rPh sb="0" eb="2">
      <t>ホントウ</t>
    </rPh>
    <rPh sb="2" eb="4">
      <t>チュウブ</t>
    </rPh>
    <rPh sb="4" eb="5">
      <t>ケイ</t>
    </rPh>
    <phoneticPr fontId="3"/>
  </si>
  <si>
    <t>本島南部</t>
    <rPh sb="2" eb="4">
      <t>ナンブ</t>
    </rPh>
    <phoneticPr fontId="3"/>
  </si>
  <si>
    <t>那覇市</t>
    <rPh sb="0" eb="3">
      <t>ナハシ</t>
    </rPh>
    <phoneticPr fontId="3"/>
  </si>
  <si>
    <t>豊見城市</t>
    <rPh sb="0" eb="4">
      <t>トミグスクシ</t>
    </rPh>
    <phoneticPr fontId="3"/>
  </si>
  <si>
    <t>糸満市</t>
    <rPh sb="0" eb="3">
      <t>イトマンシ</t>
    </rPh>
    <phoneticPr fontId="3"/>
  </si>
  <si>
    <t>八重瀬町</t>
    <rPh sb="0" eb="1">
      <t>ハチ</t>
    </rPh>
    <rPh sb="1" eb="2">
      <t>カサ</t>
    </rPh>
    <rPh sb="2" eb="3">
      <t>セ</t>
    </rPh>
    <rPh sb="3" eb="4">
      <t>チョウ</t>
    </rPh>
    <phoneticPr fontId="3"/>
  </si>
  <si>
    <t>南城市</t>
    <rPh sb="0" eb="1">
      <t>ミナミ</t>
    </rPh>
    <rPh sb="1" eb="2">
      <t>シロ</t>
    </rPh>
    <rPh sb="2" eb="3">
      <t>シ</t>
    </rPh>
    <phoneticPr fontId="3"/>
  </si>
  <si>
    <t>与那原町</t>
    <rPh sb="0" eb="3">
      <t>ヨナバル</t>
    </rPh>
    <rPh sb="3" eb="4">
      <t>マチ</t>
    </rPh>
    <phoneticPr fontId="3"/>
  </si>
  <si>
    <t>南風原町</t>
    <rPh sb="0" eb="4">
      <t>ハエバルチョウ</t>
    </rPh>
    <phoneticPr fontId="3"/>
  </si>
  <si>
    <t>本島南部計</t>
    <rPh sb="0" eb="2">
      <t>ホントウ</t>
    </rPh>
    <rPh sb="2" eb="4">
      <t>ナンブ</t>
    </rPh>
    <rPh sb="4" eb="5">
      <t>ケイ</t>
    </rPh>
    <phoneticPr fontId="3"/>
  </si>
  <si>
    <t>伊是名島</t>
    <rPh sb="0" eb="3">
      <t>イゼナ</t>
    </rPh>
    <rPh sb="3" eb="4">
      <t>シマ</t>
    </rPh>
    <phoneticPr fontId="3"/>
  </si>
  <si>
    <t>伊是名村</t>
    <rPh sb="0" eb="3">
      <t>イゼナ</t>
    </rPh>
    <rPh sb="3" eb="4">
      <t>ソン</t>
    </rPh>
    <phoneticPr fontId="3"/>
  </si>
  <si>
    <t>久米島</t>
    <rPh sb="0" eb="3">
      <t>クメジマ</t>
    </rPh>
    <phoneticPr fontId="3"/>
  </si>
  <si>
    <t>久米島町</t>
    <rPh sb="0" eb="4">
      <t>クメジマチョウ</t>
    </rPh>
    <phoneticPr fontId="3"/>
  </si>
  <si>
    <t>南大東島</t>
    <rPh sb="0" eb="3">
      <t>ミナミダイトウ</t>
    </rPh>
    <rPh sb="3" eb="4">
      <t>シマ</t>
    </rPh>
    <phoneticPr fontId="3"/>
  </si>
  <si>
    <t>南大東村</t>
    <rPh sb="0" eb="3">
      <t>ミナミダイトウ</t>
    </rPh>
    <rPh sb="3" eb="4">
      <t>ムラ</t>
    </rPh>
    <phoneticPr fontId="3"/>
  </si>
  <si>
    <t>北大東島</t>
    <rPh sb="0" eb="3">
      <t>キタダイトウ</t>
    </rPh>
    <rPh sb="3" eb="4">
      <t>シマ</t>
    </rPh>
    <phoneticPr fontId="3"/>
  </si>
  <si>
    <t>北大東村</t>
    <rPh sb="0" eb="3">
      <t>キタダイトウ</t>
    </rPh>
    <rPh sb="3" eb="4">
      <t>ムラ</t>
    </rPh>
    <phoneticPr fontId="3"/>
  </si>
  <si>
    <t>宮古</t>
    <rPh sb="0" eb="2">
      <t>ミヤコ</t>
    </rPh>
    <phoneticPr fontId="3"/>
  </si>
  <si>
    <t>宮古島
伊良部島</t>
    <rPh sb="0" eb="2">
      <t>ミヤコ</t>
    </rPh>
    <rPh sb="2" eb="3">
      <t>ジマ</t>
    </rPh>
    <rPh sb="4" eb="7">
      <t>イラブ</t>
    </rPh>
    <rPh sb="7" eb="8">
      <t>シマ</t>
    </rPh>
    <phoneticPr fontId="3"/>
  </si>
  <si>
    <t>宮古島市</t>
    <rPh sb="0" eb="3">
      <t>ミヤコジマ</t>
    </rPh>
    <rPh sb="3" eb="4">
      <t>シ</t>
    </rPh>
    <phoneticPr fontId="3"/>
  </si>
  <si>
    <t>八重山</t>
    <rPh sb="0" eb="3">
      <t>ヤエヤマ</t>
    </rPh>
    <phoneticPr fontId="3"/>
  </si>
  <si>
    <t>石垣島</t>
    <rPh sb="0" eb="3">
      <t>イシガキジマ</t>
    </rPh>
    <phoneticPr fontId="3"/>
  </si>
  <si>
    <t>石垣市</t>
    <rPh sb="0" eb="3">
      <t>イシガキシ</t>
    </rPh>
    <phoneticPr fontId="3"/>
  </si>
  <si>
    <t>島</t>
    <rPh sb="0" eb="1">
      <t>シマ</t>
    </rPh>
    <phoneticPr fontId="3"/>
  </si>
  <si>
    <t>現在</t>
    <rPh sb="0" eb="2">
      <t>ゲンザイ</t>
    </rPh>
    <phoneticPr fontId="3"/>
  </si>
  <si>
    <t>耕起・整地</t>
    <phoneticPr fontId="3"/>
  </si>
  <si>
    <t>計</t>
    <rPh sb="0" eb="1">
      <t>ケイ</t>
    </rPh>
    <phoneticPr fontId="3"/>
  </si>
  <si>
    <t>本島周辺離島</t>
    <rPh sb="0" eb="2">
      <t>ホントウ</t>
    </rPh>
    <rPh sb="2" eb="4">
      <t>シュウヘン</t>
    </rPh>
    <rPh sb="4" eb="6">
      <t>リトウ</t>
    </rPh>
    <phoneticPr fontId="3"/>
  </si>
  <si>
    <t>合計</t>
    <rPh sb="0" eb="2">
      <t>ゴウケイ</t>
    </rPh>
    <phoneticPr fontId="3"/>
  </si>
  <si>
    <t>県</t>
  </si>
  <si>
    <t>市町村</t>
  </si>
  <si>
    <t>株出管理</t>
    <phoneticPr fontId="3"/>
  </si>
  <si>
    <t>植付け</t>
    <phoneticPr fontId="3"/>
  </si>
  <si>
    <t>防除</t>
    <phoneticPr fontId="3"/>
  </si>
  <si>
    <t>中耕培土</t>
    <phoneticPr fontId="3"/>
  </si>
  <si>
    <t>収穫</t>
    <phoneticPr fontId="3"/>
  </si>
  <si>
    <t>Ａ-3</t>
    <phoneticPr fontId="3"/>
  </si>
  <si>
    <t>Ａ-4</t>
    <phoneticPr fontId="3"/>
  </si>
  <si>
    <t>認定農業者</t>
  </si>
  <si>
    <t>収穫面積の合計が1.0ha以上である生産者（法人含む）</t>
    <phoneticPr fontId="3"/>
  </si>
  <si>
    <t>基幹作業面積の合計が4.5ha以上の受託組織、サービス事業体</t>
    <phoneticPr fontId="3"/>
  </si>
  <si>
    <t>(交付決定ベース)</t>
    <rPh sb="1" eb="3">
      <t>コウフ</t>
    </rPh>
    <rPh sb="3" eb="5">
      <t>ケッテイ</t>
    </rPh>
    <phoneticPr fontId="3"/>
  </si>
  <si>
    <t>（単位：a）</t>
    <rPh sb="1" eb="3">
      <t>タンイ</t>
    </rPh>
    <phoneticPr fontId="3"/>
  </si>
  <si>
    <t>(７) 市町村別　委託者別　委託面積　【沖縄】</t>
    <rPh sb="4" eb="7">
      <t>シチョウソン</t>
    </rPh>
    <rPh sb="7" eb="8">
      <t>ベツ</t>
    </rPh>
    <rPh sb="9" eb="12">
      <t>イタクシャ</t>
    </rPh>
    <rPh sb="12" eb="13">
      <t>ベツ</t>
    </rPh>
    <rPh sb="14" eb="16">
      <t>イタク</t>
    </rPh>
    <rPh sb="16" eb="18">
      <t>メンセキ</t>
    </rPh>
    <phoneticPr fontId="3"/>
  </si>
  <si>
    <t>令和元年9月30日</t>
    <rPh sb="0" eb="1">
      <t>ワ</t>
    </rPh>
    <rPh sb="1" eb="3">
      <t>ガンネン</t>
    </rPh>
    <rPh sb="4" eb="5">
      <t>ガツ</t>
    </rPh>
    <rPh sb="7" eb="8">
      <t>ニチ</t>
    </rPh>
    <phoneticPr fontId="3"/>
  </si>
  <si>
    <t>（注）Ａ-３の数値は基幹作業面積の合計が4.5ha以上である共同利用組織の構成員による基幹作業の共同利用を行った面積。</t>
    <rPh sb="1" eb="2">
      <t>チュウ</t>
    </rPh>
    <rPh sb="7" eb="9">
      <t>スウチ</t>
    </rPh>
    <rPh sb="10" eb="12">
      <t>キカン</t>
    </rPh>
    <rPh sb="12" eb="14">
      <t>サギョウ</t>
    </rPh>
    <rPh sb="14" eb="16">
      <t>メンセキ</t>
    </rPh>
    <rPh sb="17" eb="19">
      <t>ゴウケイ</t>
    </rPh>
    <rPh sb="25" eb="27">
      <t>イジョウ</t>
    </rPh>
    <rPh sb="30" eb="32">
      <t>キョウドウ</t>
    </rPh>
    <rPh sb="32" eb="34">
      <t>リヨウ</t>
    </rPh>
    <rPh sb="34" eb="36">
      <t>ソシキ</t>
    </rPh>
    <rPh sb="37" eb="40">
      <t>コウセイイン</t>
    </rPh>
    <rPh sb="43" eb="45">
      <t>キカン</t>
    </rPh>
    <rPh sb="45" eb="47">
      <t>サギョウ</t>
    </rPh>
    <rPh sb="48" eb="50">
      <t>キョウドウ</t>
    </rPh>
    <rPh sb="50" eb="52">
      <t>リヨウ</t>
    </rPh>
    <rPh sb="53" eb="54">
      <t>オコナ</t>
    </rPh>
    <rPh sb="56" eb="58">
      <t>メンセキ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</si>
</sst>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Red]_ \-#,##0"/>
    <numFmt numFmtId="177" formatCode="[$-411]ggge&quot;年&quot;m&quot;月&quot;d&quot;日&quot;;@"/>
    <numFmt numFmtId="178" formatCode="#,##0.0;[Red]\-#,##0.0"/>
  </numFmts>
  <fonts count="1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0"/>
      <color theme="1"/>
      <name val="ＭＳ Ｐゴシック"/>
      <family val="2"/>
      <charset val="128"/>
      <scheme val="minor"/>
    </font>
    <font>
      <sz val="24"/>
      <color rgb="FFFF0000"/>
      <name val="ＭＳ Ｐゴシック"/>
      <family val="3"/>
      <charset val="128"/>
    </font>
    <font>
      <b/>
      <sz val="14"/>
      <name val="ＭＳ Ｐゴシック"/>
      <family val="3"/>
      <charset val="128"/>
    </font>
    <font>
      <sz val="16"/>
      <color indexed="8"/>
      <name val="ＭＳ Ｐゴシック"/>
      <family val="3"/>
      <charset val="128"/>
    </font>
    <font>
      <sz val="8"/>
      <name val="ＭＳ Ｐゴシック"/>
      <family val="3"/>
      <charset val="128"/>
    </font>
    <font>
      <sz val="24"/>
      <name val="ＭＳ Ｐゴシック"/>
      <family val="3"/>
      <charset val="128"/>
    </font>
    <font>
      <u/>
      <sz val="12"/>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hair">
        <color auto="1"/>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alignment vertical="center"/>
    </xf>
    <xf numFmtId="0" fontId="2" fillId="0" borderId="0"/>
    <xf numFmtId="0" fontId="7"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176" fontId="4" fillId="0" borderId="2" xfId="1" applyNumberFormat="1" applyFont="1" applyFill="1" applyBorder="1" applyAlignment="1">
      <alignment horizontal="left" vertical="center"/>
    </xf>
    <xf numFmtId="176" fontId="4" fillId="0" borderId="2" xfId="1" applyNumberFormat="1" applyFont="1" applyFill="1" applyBorder="1" applyAlignment="1">
      <alignment vertical="center"/>
    </xf>
    <xf numFmtId="0" fontId="4" fillId="0" borderId="9" xfId="1" applyFont="1" applyBorder="1" applyAlignment="1">
      <alignment horizontal="center" vertical="center" shrinkToFit="1"/>
    </xf>
    <xf numFmtId="176" fontId="4" fillId="0" borderId="9" xfId="1" applyNumberFormat="1" applyFont="1" applyFill="1" applyBorder="1" applyAlignment="1">
      <alignment vertical="center"/>
    </xf>
    <xf numFmtId="0" fontId="4" fillId="0" borderId="5" xfId="1" applyFont="1" applyBorder="1" applyAlignment="1">
      <alignment horizontal="center" vertical="center" shrinkToFit="1"/>
    </xf>
    <xf numFmtId="0" fontId="4" fillId="0" borderId="11" xfId="1" applyFont="1" applyBorder="1" applyAlignment="1">
      <alignment horizontal="center" vertical="center"/>
    </xf>
    <xf numFmtId="0" fontId="5" fillId="0" borderId="0" xfId="0" applyFont="1" applyFill="1" applyAlignment="1">
      <alignment horizontal="left" vertical="center"/>
    </xf>
    <xf numFmtId="176" fontId="4" fillId="0" borderId="31" xfId="1" applyNumberFormat="1" applyFont="1" applyFill="1" applyBorder="1" applyAlignment="1">
      <alignment horizontal="left" vertical="center"/>
    </xf>
    <xf numFmtId="176" fontId="4" fillId="0" borderId="3" xfId="1" applyNumberFormat="1" applyFont="1" applyFill="1" applyBorder="1" applyAlignment="1">
      <alignment vertical="center"/>
    </xf>
    <xf numFmtId="176" fontId="4" fillId="0" borderId="5" xfId="1" applyNumberFormat="1" applyFont="1" applyFill="1" applyBorder="1" applyAlignment="1">
      <alignment horizontal="left" vertical="center"/>
    </xf>
    <xf numFmtId="0" fontId="4" fillId="0" borderId="11" xfId="1" applyFont="1" applyBorder="1" applyAlignment="1">
      <alignment horizontal="center" vertical="center" textRotation="255"/>
    </xf>
    <xf numFmtId="176" fontId="4" fillId="0" borderId="35" xfId="1" applyNumberFormat="1" applyFont="1" applyFill="1" applyBorder="1" applyAlignment="1">
      <alignment vertical="center"/>
    </xf>
    <xf numFmtId="0" fontId="4" fillId="0" borderId="11" xfId="1" applyFont="1" applyBorder="1" applyAlignment="1">
      <alignment horizontal="center" vertical="center" textRotation="255" shrinkToFit="1"/>
    </xf>
    <xf numFmtId="176" fontId="9" fillId="0" borderId="8" xfId="1" applyNumberFormat="1" applyFont="1" applyFill="1" applyBorder="1" applyAlignment="1">
      <alignment horizontal="center" vertical="center"/>
    </xf>
    <xf numFmtId="0" fontId="10" fillId="0" borderId="0" xfId="3" applyFont="1">
      <alignment vertical="center"/>
    </xf>
    <xf numFmtId="0" fontId="1" fillId="0" borderId="0" xfId="3">
      <alignment vertical="center"/>
    </xf>
    <xf numFmtId="0" fontId="1" fillId="0" borderId="0" xfId="4">
      <alignment vertical="center"/>
    </xf>
    <xf numFmtId="0" fontId="1" fillId="0" borderId="24" xfId="3" applyBorder="1" applyAlignment="1">
      <alignment vertical="center"/>
    </xf>
    <xf numFmtId="0" fontId="1" fillId="0" borderId="17" xfId="3" applyBorder="1" applyAlignment="1">
      <alignment vertical="center"/>
    </xf>
    <xf numFmtId="178" fontId="0" fillId="2" borderId="39" xfId="5" applyNumberFormat="1" applyFont="1" applyFill="1" applyBorder="1">
      <alignment vertical="center"/>
    </xf>
    <xf numFmtId="178" fontId="0" fillId="2" borderId="40" xfId="5" applyNumberFormat="1" applyFont="1" applyFill="1" applyBorder="1">
      <alignment vertical="center"/>
    </xf>
    <xf numFmtId="178" fontId="0" fillId="2" borderId="41" xfId="5" applyNumberFormat="1" applyFont="1" applyFill="1" applyBorder="1">
      <alignment vertical="center"/>
    </xf>
    <xf numFmtId="178" fontId="0" fillId="0" borderId="42" xfId="5" applyNumberFormat="1" applyFont="1" applyFill="1" applyBorder="1">
      <alignment vertical="center"/>
    </xf>
    <xf numFmtId="178" fontId="0" fillId="2" borderId="44" xfId="5" applyNumberFormat="1" applyFont="1" applyFill="1" applyBorder="1">
      <alignment vertical="center"/>
    </xf>
    <xf numFmtId="178" fontId="0" fillId="0" borderId="43" xfId="5" applyNumberFormat="1" applyFont="1" applyFill="1" applyBorder="1">
      <alignment vertical="center"/>
    </xf>
    <xf numFmtId="178" fontId="0" fillId="2" borderId="45" xfId="5" applyNumberFormat="1" applyFont="1" applyFill="1" applyBorder="1">
      <alignment vertical="center"/>
    </xf>
    <xf numFmtId="178" fontId="0" fillId="2" borderId="46" xfId="5" applyNumberFormat="1" applyFont="1" applyFill="1" applyBorder="1">
      <alignment vertical="center"/>
    </xf>
    <xf numFmtId="178" fontId="0" fillId="0" borderId="47" xfId="5" applyNumberFormat="1" applyFont="1" applyFill="1" applyBorder="1">
      <alignment vertical="center"/>
    </xf>
    <xf numFmtId="178" fontId="0" fillId="2" borderId="19" xfId="5" applyNumberFormat="1" applyFont="1" applyFill="1" applyBorder="1">
      <alignment vertical="center"/>
    </xf>
    <xf numFmtId="178" fontId="0" fillId="2" borderId="9" xfId="5" applyNumberFormat="1" applyFont="1" applyFill="1" applyBorder="1">
      <alignment vertical="center"/>
    </xf>
    <xf numFmtId="178" fontId="0" fillId="0" borderId="10" xfId="5" applyNumberFormat="1" applyFont="1" applyFill="1" applyBorder="1">
      <alignment vertical="center"/>
    </xf>
    <xf numFmtId="178" fontId="0" fillId="2" borderId="48" xfId="5" applyNumberFormat="1" applyFont="1" applyFill="1" applyBorder="1">
      <alignment vertical="center"/>
    </xf>
    <xf numFmtId="178" fontId="0" fillId="2" borderId="49" xfId="5" applyNumberFormat="1" applyFont="1" applyFill="1" applyBorder="1">
      <alignment vertical="center"/>
    </xf>
    <xf numFmtId="178" fontId="0" fillId="0" borderId="50" xfId="5" applyNumberFormat="1" applyFont="1" applyFill="1" applyBorder="1">
      <alignment vertical="center"/>
    </xf>
    <xf numFmtId="178" fontId="0" fillId="0" borderId="16" xfId="5" applyNumberFormat="1" applyFont="1" applyFill="1" applyBorder="1">
      <alignment vertical="center"/>
    </xf>
    <xf numFmtId="178" fontId="0" fillId="2" borderId="15" xfId="5" applyNumberFormat="1" applyFont="1" applyFill="1" applyBorder="1">
      <alignment vertical="center"/>
    </xf>
    <xf numFmtId="0" fontId="11" fillId="0" borderId="0" xfId="0" applyFont="1" applyFill="1">
      <alignment vertical="center"/>
    </xf>
    <xf numFmtId="0" fontId="0" fillId="0" borderId="0" xfId="0" applyAlignment="1">
      <alignment horizontal="center" vertical="center"/>
    </xf>
    <xf numFmtId="0" fontId="1" fillId="0" borderId="0" xfId="3" applyFont="1" applyFill="1">
      <alignment vertical="center"/>
    </xf>
    <xf numFmtId="0" fontId="1" fillId="0" borderId="0" xfId="4" applyFont="1" applyFill="1">
      <alignment vertical="center"/>
    </xf>
    <xf numFmtId="0" fontId="5" fillId="0" borderId="11" xfId="1" applyFont="1" applyBorder="1" applyAlignment="1">
      <alignment horizontal="center" vertical="center" wrapText="1"/>
    </xf>
    <xf numFmtId="178" fontId="0" fillId="2" borderId="51" xfId="5" applyNumberFormat="1" applyFont="1" applyFill="1" applyBorder="1">
      <alignment vertical="center"/>
    </xf>
    <xf numFmtId="178" fontId="0" fillId="2" borderId="11" xfId="5" applyNumberFormat="1" applyFont="1" applyFill="1" applyBorder="1">
      <alignment vertical="center"/>
    </xf>
    <xf numFmtId="178" fontId="0" fillId="0" borderId="12" xfId="5" applyNumberFormat="1" applyFont="1" applyFill="1" applyBorder="1">
      <alignment vertical="center"/>
    </xf>
    <xf numFmtId="178" fontId="0" fillId="0" borderId="51" xfId="5" applyNumberFormat="1" applyFont="1" applyFill="1" applyBorder="1">
      <alignment vertical="center"/>
    </xf>
    <xf numFmtId="178" fontId="0" fillId="0" borderId="11" xfId="5" applyNumberFormat="1" applyFont="1" applyFill="1" applyBorder="1">
      <alignment vertical="center"/>
    </xf>
    <xf numFmtId="178" fontId="0" fillId="2" borderId="12" xfId="5" applyNumberFormat="1" applyFont="1" applyFill="1" applyBorder="1">
      <alignment vertical="center"/>
    </xf>
    <xf numFmtId="176" fontId="4" fillId="0" borderId="3" xfId="1" applyNumberFormat="1" applyFont="1" applyFill="1" applyBorder="1" applyAlignment="1">
      <alignment horizontal="left" vertical="center"/>
    </xf>
    <xf numFmtId="176" fontId="4" fillId="0" borderId="1" xfId="1" applyNumberFormat="1" applyFont="1" applyFill="1" applyBorder="1" applyAlignment="1">
      <alignment vertical="center"/>
    </xf>
    <xf numFmtId="176" fontId="4" fillId="0" borderId="30" xfId="1" applyNumberFormat="1" applyFont="1" applyFill="1" applyBorder="1" applyAlignment="1">
      <alignment horizontal="left" vertical="center"/>
    </xf>
    <xf numFmtId="176" fontId="4" fillId="0" borderId="9" xfId="1" applyNumberFormat="1" applyFont="1" applyFill="1" applyBorder="1" applyAlignment="1">
      <alignment horizontal="left" vertical="center"/>
    </xf>
    <xf numFmtId="178" fontId="0" fillId="2" borderId="52" xfId="5" applyNumberFormat="1" applyFont="1" applyFill="1" applyBorder="1">
      <alignment vertical="center"/>
    </xf>
    <xf numFmtId="178" fontId="0" fillId="2" borderId="5" xfId="5" applyNumberFormat="1" applyFont="1" applyFill="1" applyBorder="1">
      <alignment vertical="center"/>
    </xf>
    <xf numFmtId="178" fontId="0" fillId="0" borderId="6" xfId="5" applyNumberFormat="1" applyFont="1" applyFill="1" applyBorder="1">
      <alignment vertical="center"/>
    </xf>
    <xf numFmtId="176" fontId="4" fillId="0" borderId="15" xfId="1" applyNumberFormat="1" applyFont="1" applyFill="1" applyBorder="1" applyAlignment="1">
      <alignment vertical="center"/>
    </xf>
    <xf numFmtId="178" fontId="0" fillId="2" borderId="26" xfId="5" applyNumberFormat="1" applyFont="1" applyFill="1" applyBorder="1">
      <alignment vertical="center"/>
    </xf>
    <xf numFmtId="176" fontId="4" fillId="0" borderId="4" xfId="1" applyNumberFormat="1" applyFont="1" applyFill="1" applyBorder="1" applyAlignment="1">
      <alignment vertical="center"/>
    </xf>
    <xf numFmtId="0" fontId="8" fillId="0" borderId="0" xfId="3" applyFont="1">
      <alignment vertical="center"/>
    </xf>
    <xf numFmtId="0" fontId="12" fillId="0" borderId="0" xfId="3" applyFont="1">
      <alignment vertical="center"/>
    </xf>
    <xf numFmtId="0" fontId="5" fillId="0" borderId="0" xfId="0" applyFont="1" applyFill="1">
      <alignment vertical="center"/>
    </xf>
    <xf numFmtId="0" fontId="14" fillId="0" borderId="44" xfId="0" applyNumberFormat="1" applyFont="1" applyFill="1" applyBorder="1">
      <alignment vertical="center"/>
    </xf>
    <xf numFmtId="0" fontId="5" fillId="0" borderId="0" xfId="0" applyFont="1" applyFill="1" applyAlignment="1">
      <alignment horizontal="right" vertical="center"/>
    </xf>
    <xf numFmtId="177" fontId="13" fillId="0" borderId="0" xfId="0" quotePrefix="1" applyNumberFormat="1" applyFont="1" applyFill="1" applyBorder="1" applyAlignment="1">
      <alignment horizontal="right" vertical="center"/>
    </xf>
    <xf numFmtId="0" fontId="5" fillId="0" borderId="21" xfId="0" applyFont="1" applyFill="1" applyBorder="1" applyAlignment="1">
      <alignment horizontal="right" vertical="center"/>
    </xf>
    <xf numFmtId="0" fontId="0" fillId="0" borderId="23"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37" xfId="3" applyFont="1" applyBorder="1" applyAlignment="1">
      <alignment horizontal="center" vertical="center"/>
    </xf>
    <xf numFmtId="0" fontId="1" fillId="0" borderId="20" xfId="3" applyBorder="1" applyAlignment="1">
      <alignment horizontal="center" vertical="center"/>
    </xf>
    <xf numFmtId="0" fontId="1" fillId="0" borderId="32" xfId="3" applyBorder="1" applyAlignment="1">
      <alignment horizontal="center" vertical="center"/>
    </xf>
    <xf numFmtId="0" fontId="0" fillId="0" borderId="20" xfId="3" applyFont="1" applyBorder="1" applyAlignment="1">
      <alignment horizontal="center" vertical="center"/>
    </xf>
    <xf numFmtId="0" fontId="0" fillId="0" borderId="25" xfId="3" applyFont="1" applyBorder="1" applyAlignment="1">
      <alignment horizontal="center" vertical="center"/>
    </xf>
    <xf numFmtId="0" fontId="1" fillId="0" borderId="26" xfId="3" applyBorder="1" applyAlignment="1">
      <alignment horizontal="center" vertical="center"/>
    </xf>
    <xf numFmtId="0" fontId="1" fillId="0" borderId="27" xfId="3" applyBorder="1" applyAlignment="1">
      <alignment horizontal="center" vertical="center"/>
    </xf>
    <xf numFmtId="0" fontId="0" fillId="0" borderId="29" xfId="3" applyFont="1" applyBorder="1" applyAlignment="1">
      <alignment horizontal="center" vertical="center"/>
    </xf>
    <xf numFmtId="0" fontId="1" fillId="0" borderId="22" xfId="3" applyBorder="1" applyAlignment="1">
      <alignment horizontal="center" vertical="center"/>
    </xf>
    <xf numFmtId="0" fontId="1" fillId="0" borderId="28" xfId="3" applyBorder="1" applyAlignment="1">
      <alignment horizontal="center" vertical="center"/>
    </xf>
    <xf numFmtId="0" fontId="1" fillId="0" borderId="18" xfId="3" applyBorder="1" applyAlignment="1">
      <alignment horizontal="center" vertical="center"/>
    </xf>
    <xf numFmtId="0" fontId="1" fillId="0" borderId="16" xfId="3" applyBorder="1" applyAlignment="1">
      <alignment horizontal="center" vertical="center"/>
    </xf>
    <xf numFmtId="0" fontId="1" fillId="0" borderId="7" xfId="3" applyBorder="1" applyAlignment="1">
      <alignment horizontal="center" vertical="center"/>
    </xf>
    <xf numFmtId="0" fontId="6" fillId="0" borderId="23" xfId="3" applyFont="1" applyBorder="1" applyAlignment="1">
      <alignment horizontal="left" vertical="center" wrapText="1"/>
    </xf>
    <xf numFmtId="0" fontId="6" fillId="0" borderId="4" xfId="3" applyFont="1" applyBorder="1" applyAlignment="1">
      <alignment horizontal="left" vertical="center" wrapText="1"/>
    </xf>
    <xf numFmtId="0" fontId="4" fillId="0" borderId="36" xfId="1" applyFont="1" applyBorder="1" applyAlignment="1">
      <alignment horizontal="center" vertical="center"/>
    </xf>
    <xf numFmtId="0" fontId="4" fillId="0" borderId="38" xfId="0" applyFont="1" applyBorder="1" applyAlignment="1">
      <alignment horizontal="center" vertical="center"/>
    </xf>
    <xf numFmtId="0" fontId="4" fillId="0" borderId="33" xfId="1" applyFont="1" applyFill="1" applyBorder="1" applyAlignment="1">
      <alignment horizontal="center" vertical="center" textRotation="255"/>
    </xf>
    <xf numFmtId="0" fontId="4" fillId="0" borderId="19" xfId="1" applyFont="1" applyFill="1" applyBorder="1" applyAlignment="1">
      <alignment horizontal="center" vertical="center" textRotation="255"/>
    </xf>
    <xf numFmtId="0" fontId="4" fillId="0" borderId="34" xfId="1" applyFont="1" applyFill="1" applyBorder="1" applyAlignment="1">
      <alignment horizontal="center" vertical="center" textRotation="255"/>
    </xf>
    <xf numFmtId="0" fontId="4" fillId="0" borderId="36" xfId="1" applyFont="1" applyFill="1" applyBorder="1" applyAlignment="1">
      <alignment horizontal="center" vertical="center" textRotation="255"/>
    </xf>
    <xf numFmtId="0" fontId="4" fillId="0" borderId="9" xfId="1" applyFont="1" applyFill="1" applyBorder="1" applyAlignment="1">
      <alignment horizontal="center" vertical="center" textRotation="255"/>
    </xf>
    <xf numFmtId="0" fontId="4" fillId="0" borderId="9" xfId="0" applyFont="1" applyBorder="1" applyAlignment="1">
      <alignment vertical="center" textRotation="255"/>
    </xf>
    <xf numFmtId="0" fontId="4" fillId="0" borderId="23" xfId="1" applyFont="1" applyFill="1" applyBorder="1" applyAlignment="1">
      <alignment horizontal="center" vertical="center" textRotation="255"/>
    </xf>
    <xf numFmtId="0" fontId="4" fillId="0" borderId="15" xfId="1" applyFont="1" applyFill="1" applyBorder="1" applyAlignment="1">
      <alignment horizontal="center" vertical="center" textRotation="255"/>
    </xf>
    <xf numFmtId="0" fontId="4" fillId="0" borderId="4" xfId="1" applyFont="1" applyFill="1" applyBorder="1" applyAlignment="1">
      <alignment horizontal="center" vertical="center" textRotation="255"/>
    </xf>
    <xf numFmtId="0" fontId="4" fillId="0" borderId="9" xfId="1" applyFont="1" applyBorder="1" applyAlignment="1">
      <alignment horizontal="center" vertical="center" textRotation="255"/>
    </xf>
    <xf numFmtId="0" fontId="4" fillId="0" borderId="5" xfId="1" applyFont="1" applyBorder="1" applyAlignment="1">
      <alignment horizontal="center" vertical="center" textRotation="255"/>
    </xf>
    <xf numFmtId="0" fontId="4" fillId="0" borderId="13" xfId="1" applyFont="1" applyBorder="1" applyAlignment="1">
      <alignment horizontal="center" vertical="center" textRotation="255" shrinkToFit="1"/>
    </xf>
    <xf numFmtId="0" fontId="4" fillId="0" borderId="15" xfId="1" applyFont="1" applyBorder="1" applyAlignment="1">
      <alignment horizontal="center" vertical="center" textRotation="255" shrinkToFit="1"/>
    </xf>
    <xf numFmtId="0" fontId="4" fillId="0" borderId="4" xfId="1" applyFont="1" applyBorder="1" applyAlignment="1">
      <alignment horizontal="center" vertical="center" textRotation="255" shrinkToFit="1"/>
    </xf>
  </cellXfs>
  <cellStyles count="6">
    <cellStyle name="桁区切り 2" xfId="5"/>
    <cellStyle name="標準" xfId="0" builtinId="0"/>
    <cellStyle name="標準 2" xfId="2"/>
    <cellStyle name="標準 2 2" xfId="4"/>
    <cellStyle name="標準 3" xfId="3"/>
    <cellStyle name="標準_いも進捗状況（事務所打合せ用）19.7.19"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AN3123"/>
  <sheetViews>
    <sheetView showZeros="0" tabSelected="1" view="pageLayout" zoomScale="70" zoomScaleNormal="60" zoomScaleSheetLayoutView="80" zoomScalePageLayoutView="70" workbookViewId="0"/>
  </sheetViews>
  <sheetFormatPr defaultRowHeight="13.5" x14ac:dyDescent="0.15"/>
  <cols>
    <col min="1" max="2" width="5.375" style="16" customWidth="1"/>
    <col min="3" max="3" width="11.125" style="16" customWidth="1"/>
    <col min="4" max="4" width="14.375" style="16" customWidth="1"/>
    <col min="5" max="6" width="6.625" style="16" customWidth="1"/>
    <col min="7" max="7" width="6.125" style="16" customWidth="1"/>
    <col min="8" max="9" width="10.125" style="16" customWidth="1"/>
    <col min="10" max="10" width="6.75" style="17" customWidth="1"/>
    <col min="11" max="12" width="6.5" style="16" customWidth="1"/>
    <col min="13" max="13" width="6.75" style="17" customWidth="1"/>
    <col min="14" max="15" width="10.125" style="17" customWidth="1"/>
    <col min="16" max="16" width="6.75" style="17" customWidth="1"/>
    <col min="17" max="17" width="6.5" style="17" customWidth="1"/>
    <col min="18" max="18" width="8.375" style="17" customWidth="1"/>
    <col min="19" max="19" width="7" style="17" customWidth="1"/>
    <col min="20" max="21" width="10.125" style="17" customWidth="1"/>
    <col min="22" max="22" width="8.375" style="17" customWidth="1"/>
    <col min="23" max="23" width="10.125" style="17" customWidth="1"/>
    <col min="24" max="24" width="8.375" style="17" customWidth="1"/>
    <col min="25" max="25" width="6.625" style="17" customWidth="1"/>
    <col min="26" max="27" width="10.125" style="17" customWidth="1"/>
    <col min="28" max="28" width="10.5" style="17" customWidth="1"/>
    <col min="29" max="30" width="6.75" style="17" customWidth="1"/>
    <col min="31" max="31" width="6.625" style="17" customWidth="1"/>
    <col min="32" max="33" width="10.125" style="17" customWidth="1"/>
    <col min="34" max="35" width="6.75" style="17" customWidth="1"/>
    <col min="36" max="36" width="10.5" style="17" customWidth="1"/>
    <col min="37" max="37" width="6.875" style="17" customWidth="1"/>
    <col min="38" max="39" width="10.375" style="17" customWidth="1"/>
    <col min="40" max="40" width="10.5" style="17" customWidth="1"/>
    <col min="41" max="16384" width="9" style="16"/>
  </cols>
  <sheetData>
    <row r="3" spans="1:40" ht="28.5" x14ac:dyDescent="0.15">
      <c r="A3" s="15" t="s">
        <v>69</v>
      </c>
      <c r="B3" s="15"/>
      <c r="C3" s="15"/>
      <c r="H3" s="58"/>
      <c r="I3" s="59"/>
      <c r="AH3" s="62" t="s">
        <v>67</v>
      </c>
      <c r="AI3" s="62"/>
      <c r="AJ3" s="62"/>
      <c r="AK3" s="63" t="s">
        <v>70</v>
      </c>
      <c r="AL3" s="63"/>
      <c r="AM3" s="63"/>
      <c r="AN3" s="7" t="s">
        <v>50</v>
      </c>
    </row>
    <row r="4" spans="1:40" ht="24.75" customHeight="1" thickBot="1" x14ac:dyDescent="0.2">
      <c r="AH4" s="60"/>
      <c r="AI4" s="60"/>
      <c r="AJ4" s="7"/>
      <c r="AK4" s="64" t="s">
        <v>68</v>
      </c>
      <c r="AL4" s="64"/>
      <c r="AM4" s="64"/>
      <c r="AN4" s="64"/>
    </row>
    <row r="5" spans="1:40" ht="20.25" customHeight="1" x14ac:dyDescent="0.15">
      <c r="A5" s="65" t="s">
        <v>55</v>
      </c>
      <c r="B5" s="65" t="s">
        <v>0</v>
      </c>
      <c r="C5" s="65" t="s">
        <v>49</v>
      </c>
      <c r="D5" s="65" t="s">
        <v>56</v>
      </c>
      <c r="E5" s="68" t="s">
        <v>51</v>
      </c>
      <c r="F5" s="69"/>
      <c r="G5" s="69"/>
      <c r="H5" s="69"/>
      <c r="I5" s="69"/>
      <c r="J5" s="70"/>
      <c r="K5" s="71" t="s">
        <v>57</v>
      </c>
      <c r="L5" s="69"/>
      <c r="M5" s="69"/>
      <c r="N5" s="69"/>
      <c r="O5" s="69"/>
      <c r="P5" s="69"/>
      <c r="Q5" s="68" t="s">
        <v>58</v>
      </c>
      <c r="R5" s="69"/>
      <c r="S5" s="69"/>
      <c r="T5" s="69"/>
      <c r="U5" s="69"/>
      <c r="V5" s="70"/>
      <c r="W5" s="71" t="s">
        <v>59</v>
      </c>
      <c r="X5" s="69"/>
      <c r="Y5" s="69"/>
      <c r="Z5" s="69"/>
      <c r="AA5" s="69"/>
      <c r="AB5" s="69"/>
      <c r="AC5" s="68" t="s">
        <v>60</v>
      </c>
      <c r="AD5" s="69"/>
      <c r="AE5" s="69"/>
      <c r="AF5" s="69"/>
      <c r="AG5" s="69"/>
      <c r="AH5" s="70"/>
      <c r="AI5" s="69" t="s">
        <v>61</v>
      </c>
      <c r="AJ5" s="69"/>
      <c r="AK5" s="69"/>
      <c r="AL5" s="69"/>
      <c r="AM5" s="69"/>
      <c r="AN5" s="70"/>
    </row>
    <row r="6" spans="1:40" ht="20.25" customHeight="1" x14ac:dyDescent="0.15">
      <c r="A6" s="66"/>
      <c r="B6" s="66"/>
      <c r="C6" s="66"/>
      <c r="D6" s="66"/>
      <c r="E6" s="72" t="s">
        <v>62</v>
      </c>
      <c r="F6" s="75" t="s">
        <v>63</v>
      </c>
      <c r="G6" s="18"/>
      <c r="H6" s="18"/>
      <c r="I6" s="19"/>
      <c r="J6" s="78" t="s">
        <v>52</v>
      </c>
      <c r="K6" s="72" t="s">
        <v>62</v>
      </c>
      <c r="L6" s="75" t="s">
        <v>63</v>
      </c>
      <c r="M6" s="18"/>
      <c r="N6" s="18"/>
      <c r="O6" s="19"/>
      <c r="P6" s="78" t="s">
        <v>52</v>
      </c>
      <c r="Q6" s="72" t="s">
        <v>62</v>
      </c>
      <c r="R6" s="75" t="s">
        <v>63</v>
      </c>
      <c r="S6" s="18"/>
      <c r="T6" s="18"/>
      <c r="U6" s="19"/>
      <c r="V6" s="78" t="s">
        <v>52</v>
      </c>
      <c r="W6" s="72" t="s">
        <v>62</v>
      </c>
      <c r="X6" s="75" t="s">
        <v>63</v>
      </c>
      <c r="Y6" s="18"/>
      <c r="Z6" s="18"/>
      <c r="AA6" s="19"/>
      <c r="AB6" s="78" t="s">
        <v>52</v>
      </c>
      <c r="AC6" s="72" t="s">
        <v>62</v>
      </c>
      <c r="AD6" s="75" t="s">
        <v>63</v>
      </c>
      <c r="AE6" s="18"/>
      <c r="AF6" s="18"/>
      <c r="AG6" s="19"/>
      <c r="AH6" s="78" t="s">
        <v>52</v>
      </c>
      <c r="AI6" s="72" t="s">
        <v>62</v>
      </c>
      <c r="AJ6" s="75" t="s">
        <v>63</v>
      </c>
      <c r="AK6" s="18"/>
      <c r="AL6" s="18"/>
      <c r="AM6" s="19"/>
      <c r="AN6" s="78" t="s">
        <v>52</v>
      </c>
    </row>
    <row r="7" spans="1:40" ht="44.25" customHeight="1" x14ac:dyDescent="0.15">
      <c r="A7" s="66"/>
      <c r="B7" s="66"/>
      <c r="C7" s="66"/>
      <c r="D7" s="66"/>
      <c r="E7" s="73"/>
      <c r="F7" s="76"/>
      <c r="G7" s="81" t="s">
        <v>64</v>
      </c>
      <c r="H7" s="81" t="s">
        <v>65</v>
      </c>
      <c r="I7" s="81" t="s">
        <v>66</v>
      </c>
      <c r="J7" s="79"/>
      <c r="K7" s="73"/>
      <c r="L7" s="76"/>
      <c r="M7" s="81" t="s">
        <v>64</v>
      </c>
      <c r="N7" s="81" t="s">
        <v>65</v>
      </c>
      <c r="O7" s="81" t="s">
        <v>66</v>
      </c>
      <c r="P7" s="79"/>
      <c r="Q7" s="73"/>
      <c r="R7" s="76"/>
      <c r="S7" s="81" t="s">
        <v>64</v>
      </c>
      <c r="T7" s="81" t="s">
        <v>65</v>
      </c>
      <c r="U7" s="81" t="s">
        <v>66</v>
      </c>
      <c r="V7" s="79"/>
      <c r="W7" s="73"/>
      <c r="X7" s="76"/>
      <c r="Y7" s="81" t="s">
        <v>64</v>
      </c>
      <c r="Z7" s="81" t="s">
        <v>65</v>
      </c>
      <c r="AA7" s="81" t="s">
        <v>66</v>
      </c>
      <c r="AB7" s="79"/>
      <c r="AC7" s="73"/>
      <c r="AD7" s="76"/>
      <c r="AE7" s="81" t="s">
        <v>64</v>
      </c>
      <c r="AF7" s="81" t="s">
        <v>65</v>
      </c>
      <c r="AG7" s="81" t="s">
        <v>66</v>
      </c>
      <c r="AH7" s="79"/>
      <c r="AI7" s="73"/>
      <c r="AJ7" s="76"/>
      <c r="AK7" s="81" t="s">
        <v>64</v>
      </c>
      <c r="AL7" s="81" t="s">
        <v>65</v>
      </c>
      <c r="AM7" s="81" t="s">
        <v>66</v>
      </c>
      <c r="AN7" s="79"/>
    </row>
    <row r="8" spans="1:40" ht="44.25" customHeight="1" thickBot="1" x14ac:dyDescent="0.2">
      <c r="A8" s="67"/>
      <c r="B8" s="67"/>
      <c r="C8" s="67"/>
      <c r="D8" s="67"/>
      <c r="E8" s="74"/>
      <c r="F8" s="77"/>
      <c r="G8" s="82"/>
      <c r="H8" s="82"/>
      <c r="I8" s="82"/>
      <c r="J8" s="80"/>
      <c r="K8" s="74"/>
      <c r="L8" s="77"/>
      <c r="M8" s="82"/>
      <c r="N8" s="82"/>
      <c r="O8" s="82"/>
      <c r="P8" s="80"/>
      <c r="Q8" s="74"/>
      <c r="R8" s="77"/>
      <c r="S8" s="82"/>
      <c r="T8" s="82"/>
      <c r="U8" s="82"/>
      <c r="V8" s="80"/>
      <c r="W8" s="74"/>
      <c r="X8" s="77"/>
      <c r="Y8" s="82"/>
      <c r="Z8" s="82"/>
      <c r="AA8" s="82"/>
      <c r="AB8" s="80"/>
      <c r="AC8" s="74"/>
      <c r="AD8" s="77"/>
      <c r="AE8" s="82"/>
      <c r="AF8" s="82"/>
      <c r="AG8" s="82"/>
      <c r="AH8" s="80"/>
      <c r="AI8" s="74"/>
      <c r="AJ8" s="77"/>
      <c r="AK8" s="82"/>
      <c r="AL8" s="82"/>
      <c r="AM8" s="82"/>
      <c r="AN8" s="80"/>
    </row>
    <row r="9" spans="1:40" ht="24.75" customHeight="1" x14ac:dyDescent="0.15">
      <c r="A9" s="85" t="s">
        <v>1</v>
      </c>
      <c r="B9" s="89" t="s">
        <v>2</v>
      </c>
      <c r="C9" s="91" t="s">
        <v>3</v>
      </c>
      <c r="D9" s="8" t="s">
        <v>4</v>
      </c>
      <c r="E9" s="20"/>
      <c r="F9" s="21">
        <f>+G9+H9+I9</f>
        <v>0</v>
      </c>
      <c r="G9" s="22"/>
      <c r="H9" s="21"/>
      <c r="I9" s="21"/>
      <c r="J9" s="23">
        <f>+F9+E9</f>
        <v>0</v>
      </c>
      <c r="K9" s="20"/>
      <c r="L9" s="21">
        <f>+M9+N9+O9</f>
        <v>0</v>
      </c>
      <c r="M9" s="22"/>
      <c r="N9" s="21"/>
      <c r="O9" s="21"/>
      <c r="P9" s="23">
        <f>+L9+K9</f>
        <v>0</v>
      </c>
      <c r="Q9" s="20"/>
      <c r="R9" s="21">
        <f>+S9+T9+U9</f>
        <v>0</v>
      </c>
      <c r="S9" s="22"/>
      <c r="T9" s="21"/>
      <c r="U9" s="21"/>
      <c r="V9" s="23">
        <f>+R9+Q9</f>
        <v>0</v>
      </c>
      <c r="W9" s="20">
        <v>2249.6000000000004</v>
      </c>
      <c r="X9" s="21">
        <f>+Y9+Z9+AA9</f>
        <v>0</v>
      </c>
      <c r="Y9" s="22"/>
      <c r="Z9" s="21"/>
      <c r="AA9" s="21"/>
      <c r="AB9" s="23">
        <f>+X9+W9</f>
        <v>2249.6000000000004</v>
      </c>
      <c r="AC9" s="20"/>
      <c r="AD9" s="21">
        <f>+AE9+AF9+AG9</f>
        <v>0</v>
      </c>
      <c r="AE9" s="22"/>
      <c r="AF9" s="21"/>
      <c r="AG9" s="21"/>
      <c r="AH9" s="23">
        <f>+AD9+AC9</f>
        <v>0</v>
      </c>
      <c r="AI9" s="20"/>
      <c r="AJ9" s="21">
        <f>+AK9+AL9+AM9</f>
        <v>0</v>
      </c>
      <c r="AK9" s="22"/>
      <c r="AL9" s="21"/>
      <c r="AM9" s="21"/>
      <c r="AN9" s="23">
        <f>+AJ9+AI9</f>
        <v>0</v>
      </c>
    </row>
    <row r="10" spans="1:40" ht="24.75" customHeight="1" x14ac:dyDescent="0.15">
      <c r="A10" s="86"/>
      <c r="B10" s="90"/>
      <c r="C10" s="92"/>
      <c r="D10" s="1" t="s">
        <v>5</v>
      </c>
      <c r="E10" s="24"/>
      <c r="F10" s="22">
        <f t="shared" ref="F10:F17" si="0">+G10+H10+I10</f>
        <v>0</v>
      </c>
      <c r="G10" s="22"/>
      <c r="H10" s="22"/>
      <c r="I10" s="22"/>
      <c r="J10" s="25">
        <f t="shared" ref="J10:J17" si="1">+F10+E10</f>
        <v>0</v>
      </c>
      <c r="K10" s="24"/>
      <c r="L10" s="22">
        <f t="shared" ref="L10" si="2">+M10+N10+O10</f>
        <v>0</v>
      </c>
      <c r="M10" s="22"/>
      <c r="N10" s="22"/>
      <c r="O10" s="22"/>
      <c r="P10" s="25">
        <f t="shared" ref="P10" si="3">+L10+K10</f>
        <v>0</v>
      </c>
      <c r="Q10" s="24"/>
      <c r="R10" s="22">
        <f t="shared" ref="R10" si="4">+S10+T10+U10</f>
        <v>0</v>
      </c>
      <c r="S10" s="22"/>
      <c r="T10" s="22"/>
      <c r="U10" s="22"/>
      <c r="V10" s="25">
        <f t="shared" ref="V10" si="5">+R10+Q10</f>
        <v>0</v>
      </c>
      <c r="W10" s="61"/>
      <c r="X10" s="22">
        <f t="shared" ref="X10:X41" si="6">+Y10+Z10+AA10</f>
        <v>0</v>
      </c>
      <c r="Y10" s="22"/>
      <c r="Z10" s="22"/>
      <c r="AA10" s="22"/>
      <c r="AB10" s="25">
        <f t="shared" ref="AB10" si="7">+X10+W10</f>
        <v>0</v>
      </c>
      <c r="AC10" s="24"/>
      <c r="AD10" s="22">
        <f t="shared" ref="AD10" si="8">+AE10+AF10+AG10</f>
        <v>0</v>
      </c>
      <c r="AE10" s="22"/>
      <c r="AF10" s="22"/>
      <c r="AG10" s="22"/>
      <c r="AH10" s="25">
        <f t="shared" ref="AH10" si="9">+AD10+AC10</f>
        <v>0</v>
      </c>
      <c r="AI10" s="24"/>
      <c r="AJ10" s="22">
        <f t="shared" ref="AJ10:AJ43" si="10">+AK10+AL10+AM10</f>
        <v>1967.9000000000003</v>
      </c>
      <c r="AK10" s="22"/>
      <c r="AL10" s="22"/>
      <c r="AM10" s="22">
        <v>1967.9000000000003</v>
      </c>
      <c r="AN10" s="25">
        <f t="shared" ref="AN10" si="11">+AJ10+AI10</f>
        <v>1967.9000000000003</v>
      </c>
    </row>
    <row r="11" spans="1:40" ht="24.75" customHeight="1" x14ac:dyDescent="0.15">
      <c r="A11" s="86"/>
      <c r="B11" s="90"/>
      <c r="C11" s="92"/>
      <c r="D11" s="1" t="s">
        <v>6</v>
      </c>
      <c r="E11" s="24"/>
      <c r="F11" s="22">
        <f>+G11+H11+I11</f>
        <v>0</v>
      </c>
      <c r="G11" s="22"/>
      <c r="H11" s="22"/>
      <c r="I11" s="22"/>
      <c r="J11" s="25">
        <f>+F11+E11</f>
        <v>0</v>
      </c>
      <c r="K11" s="24"/>
      <c r="L11" s="22">
        <f>+M11+N11+O11</f>
        <v>0</v>
      </c>
      <c r="M11" s="22"/>
      <c r="N11" s="22"/>
      <c r="O11" s="22"/>
      <c r="P11" s="25">
        <f>+L11+K11</f>
        <v>0</v>
      </c>
      <c r="Q11" s="24"/>
      <c r="R11" s="22">
        <f>+S11+T11+U11</f>
        <v>0</v>
      </c>
      <c r="S11" s="22"/>
      <c r="T11" s="22"/>
      <c r="U11" s="22"/>
      <c r="V11" s="25">
        <f>+R11+Q11</f>
        <v>0</v>
      </c>
      <c r="W11" s="32"/>
      <c r="X11" s="22">
        <f t="shared" si="6"/>
        <v>0</v>
      </c>
      <c r="Y11" s="22"/>
      <c r="Z11" s="22"/>
      <c r="AA11" s="22"/>
      <c r="AB11" s="25">
        <f>+X11+W11</f>
        <v>0</v>
      </c>
      <c r="AC11" s="24"/>
      <c r="AD11" s="22">
        <f>+AE11+AF11+AG11</f>
        <v>0</v>
      </c>
      <c r="AE11" s="22"/>
      <c r="AF11" s="22"/>
      <c r="AG11" s="22"/>
      <c r="AH11" s="25">
        <f>+AD11+AC11</f>
        <v>0</v>
      </c>
      <c r="AI11" s="24"/>
      <c r="AJ11" s="22">
        <f t="shared" si="10"/>
        <v>969.59999999999991</v>
      </c>
      <c r="AK11" s="22"/>
      <c r="AL11" s="22"/>
      <c r="AM11" s="22">
        <v>969.59999999999991</v>
      </c>
      <c r="AN11" s="25">
        <f>+AJ11+AI11</f>
        <v>969.59999999999991</v>
      </c>
    </row>
    <row r="12" spans="1:40" ht="24.75" customHeight="1" x14ac:dyDescent="0.15">
      <c r="A12" s="86"/>
      <c r="B12" s="90"/>
      <c r="C12" s="92"/>
      <c r="D12" s="1" t="s">
        <v>7</v>
      </c>
      <c r="E12" s="24"/>
      <c r="F12" s="22">
        <f t="shared" si="0"/>
        <v>0</v>
      </c>
      <c r="G12" s="22"/>
      <c r="H12" s="22"/>
      <c r="I12" s="22"/>
      <c r="J12" s="25">
        <f t="shared" si="1"/>
        <v>0</v>
      </c>
      <c r="K12" s="24"/>
      <c r="L12" s="22">
        <f t="shared" ref="L12:L17" si="12">+M12+N12+O12</f>
        <v>0</v>
      </c>
      <c r="M12" s="22"/>
      <c r="N12" s="22"/>
      <c r="O12" s="22"/>
      <c r="P12" s="25">
        <f t="shared" ref="P12:P17" si="13">+L12+K12</f>
        <v>0</v>
      </c>
      <c r="Q12" s="24"/>
      <c r="R12" s="22">
        <f t="shared" ref="R12:R17" si="14">+S12+T12+U12</f>
        <v>0</v>
      </c>
      <c r="S12" s="22"/>
      <c r="T12" s="22"/>
      <c r="U12" s="22"/>
      <c r="V12" s="25">
        <f t="shared" ref="V12:V17" si="15">+R12+Q12</f>
        <v>0</v>
      </c>
      <c r="W12" s="24">
        <v>26.4</v>
      </c>
      <c r="X12" s="22">
        <f t="shared" si="6"/>
        <v>6185.0999999999949</v>
      </c>
      <c r="Y12" s="22"/>
      <c r="Z12" s="22"/>
      <c r="AA12" s="22">
        <v>6185.0999999999949</v>
      </c>
      <c r="AB12" s="25">
        <f t="shared" ref="AB12:AB17" si="16">+X12+W12</f>
        <v>6211.4999999999945</v>
      </c>
      <c r="AC12" s="24"/>
      <c r="AD12" s="22">
        <f t="shared" ref="AD12:AD17" si="17">+AE12+AF12+AG12</f>
        <v>0</v>
      </c>
      <c r="AE12" s="22"/>
      <c r="AF12" s="22"/>
      <c r="AG12" s="22"/>
      <c r="AH12" s="25">
        <f t="shared" ref="AH12:AH17" si="18">+AD12+AC12</f>
        <v>0</v>
      </c>
      <c r="AI12" s="24"/>
      <c r="AJ12" s="22">
        <f t="shared" si="10"/>
        <v>0</v>
      </c>
      <c r="AK12" s="22"/>
      <c r="AL12" s="22"/>
      <c r="AM12" s="22"/>
      <c r="AN12" s="25">
        <f t="shared" ref="AN12:AN17" si="19">+AJ12+AI12</f>
        <v>0</v>
      </c>
    </row>
    <row r="13" spans="1:40" ht="24.75" customHeight="1" x14ac:dyDescent="0.15">
      <c r="A13" s="86"/>
      <c r="B13" s="90"/>
      <c r="C13" s="92"/>
      <c r="D13" s="1" t="s">
        <v>8</v>
      </c>
      <c r="E13" s="24"/>
      <c r="F13" s="22">
        <f t="shared" si="0"/>
        <v>0</v>
      </c>
      <c r="G13" s="22"/>
      <c r="H13" s="22"/>
      <c r="I13" s="22"/>
      <c r="J13" s="25">
        <f t="shared" si="1"/>
        <v>0</v>
      </c>
      <c r="K13" s="24"/>
      <c r="L13" s="22">
        <f t="shared" si="12"/>
        <v>0</v>
      </c>
      <c r="M13" s="22"/>
      <c r="N13" s="22"/>
      <c r="O13" s="22"/>
      <c r="P13" s="25">
        <f t="shared" si="13"/>
        <v>0</v>
      </c>
      <c r="Q13" s="24"/>
      <c r="R13" s="22">
        <f t="shared" si="14"/>
        <v>0</v>
      </c>
      <c r="S13" s="22"/>
      <c r="T13" s="22"/>
      <c r="U13" s="22"/>
      <c r="V13" s="25">
        <f t="shared" si="15"/>
        <v>0</v>
      </c>
      <c r="W13" s="24">
        <v>2840.0999999999985</v>
      </c>
      <c r="X13" s="22">
        <f t="shared" si="6"/>
        <v>39.6</v>
      </c>
      <c r="Y13" s="22"/>
      <c r="Z13" s="22"/>
      <c r="AA13" s="22">
        <v>39.6</v>
      </c>
      <c r="AB13" s="25">
        <f t="shared" si="16"/>
        <v>2879.6999999999985</v>
      </c>
      <c r="AC13" s="24"/>
      <c r="AD13" s="22">
        <f t="shared" si="17"/>
        <v>0</v>
      </c>
      <c r="AE13" s="22"/>
      <c r="AF13" s="22"/>
      <c r="AG13" s="22"/>
      <c r="AH13" s="25">
        <f t="shared" si="18"/>
        <v>0</v>
      </c>
      <c r="AI13" s="24"/>
      <c r="AJ13" s="22">
        <f t="shared" si="10"/>
        <v>0</v>
      </c>
      <c r="AK13" s="22"/>
      <c r="AL13" s="22"/>
      <c r="AM13" s="22"/>
      <c r="AN13" s="25">
        <f t="shared" si="19"/>
        <v>0</v>
      </c>
    </row>
    <row r="14" spans="1:40" ht="24.75" customHeight="1" x14ac:dyDescent="0.15">
      <c r="A14" s="86"/>
      <c r="B14" s="90"/>
      <c r="C14" s="92"/>
      <c r="D14" s="1" t="s">
        <v>9</v>
      </c>
      <c r="E14" s="24"/>
      <c r="F14" s="22">
        <f t="shared" si="0"/>
        <v>0</v>
      </c>
      <c r="G14" s="22"/>
      <c r="H14" s="22"/>
      <c r="I14" s="22"/>
      <c r="J14" s="25">
        <f t="shared" si="1"/>
        <v>0</v>
      </c>
      <c r="K14" s="24"/>
      <c r="L14" s="22">
        <f t="shared" si="12"/>
        <v>0</v>
      </c>
      <c r="M14" s="22"/>
      <c r="N14" s="22"/>
      <c r="O14" s="22"/>
      <c r="P14" s="25">
        <f t="shared" si="13"/>
        <v>0</v>
      </c>
      <c r="Q14" s="24"/>
      <c r="R14" s="22"/>
      <c r="S14" s="22"/>
      <c r="T14" s="22"/>
      <c r="U14" s="22"/>
      <c r="V14" s="25">
        <f t="shared" si="15"/>
        <v>0</v>
      </c>
      <c r="W14" s="24">
        <v>11634.399999999976</v>
      </c>
      <c r="X14" s="22">
        <f t="shared" si="6"/>
        <v>169.70000000000002</v>
      </c>
      <c r="Y14" s="22"/>
      <c r="Z14" s="22"/>
      <c r="AA14" s="22">
        <v>169.70000000000002</v>
      </c>
      <c r="AB14" s="25">
        <f t="shared" si="16"/>
        <v>11804.099999999977</v>
      </c>
      <c r="AC14" s="24"/>
      <c r="AD14" s="22">
        <f t="shared" si="17"/>
        <v>0</v>
      </c>
      <c r="AE14" s="22"/>
      <c r="AF14" s="22"/>
      <c r="AG14" s="22"/>
      <c r="AH14" s="25">
        <f t="shared" si="18"/>
        <v>0</v>
      </c>
      <c r="AI14" s="24"/>
      <c r="AJ14" s="22">
        <f t="shared" si="10"/>
        <v>5179.6000000000022</v>
      </c>
      <c r="AK14" s="22"/>
      <c r="AL14" s="22">
        <v>2347.8000000000015</v>
      </c>
      <c r="AM14" s="22">
        <v>2831.8000000000006</v>
      </c>
      <c r="AN14" s="25">
        <f t="shared" si="19"/>
        <v>5179.6000000000022</v>
      </c>
    </row>
    <row r="15" spans="1:40" ht="24.75" customHeight="1" x14ac:dyDescent="0.15">
      <c r="A15" s="86"/>
      <c r="B15" s="90"/>
      <c r="C15" s="92"/>
      <c r="D15" s="1" t="s">
        <v>10</v>
      </c>
      <c r="E15" s="24"/>
      <c r="F15" s="22">
        <f t="shared" si="0"/>
        <v>0</v>
      </c>
      <c r="G15" s="22"/>
      <c r="H15" s="22"/>
      <c r="I15" s="22"/>
      <c r="J15" s="25">
        <f t="shared" si="1"/>
        <v>0</v>
      </c>
      <c r="K15" s="24"/>
      <c r="L15" s="22">
        <f t="shared" si="12"/>
        <v>0</v>
      </c>
      <c r="M15" s="22"/>
      <c r="N15" s="22"/>
      <c r="O15" s="22"/>
      <c r="P15" s="25">
        <f t="shared" si="13"/>
        <v>0</v>
      </c>
      <c r="Q15" s="24"/>
      <c r="R15" s="22">
        <f t="shared" si="14"/>
        <v>0</v>
      </c>
      <c r="S15" s="22"/>
      <c r="T15" s="22"/>
      <c r="U15" s="22"/>
      <c r="V15" s="25">
        <f t="shared" si="15"/>
        <v>0</v>
      </c>
      <c r="W15" s="24">
        <v>4303.0000000000018</v>
      </c>
      <c r="X15" s="22">
        <f t="shared" si="6"/>
        <v>50.099999999999994</v>
      </c>
      <c r="Y15" s="22"/>
      <c r="Z15" s="22"/>
      <c r="AA15" s="22">
        <v>50.099999999999994</v>
      </c>
      <c r="AB15" s="25">
        <f t="shared" si="16"/>
        <v>4353.1000000000022</v>
      </c>
      <c r="AC15" s="24"/>
      <c r="AD15" s="22">
        <f t="shared" si="17"/>
        <v>0</v>
      </c>
      <c r="AE15" s="22"/>
      <c r="AF15" s="22"/>
      <c r="AG15" s="22"/>
      <c r="AH15" s="25">
        <f t="shared" si="18"/>
        <v>0</v>
      </c>
      <c r="AI15" s="24"/>
      <c r="AJ15" s="22">
        <f t="shared" si="10"/>
        <v>335</v>
      </c>
      <c r="AK15" s="22"/>
      <c r="AL15" s="22"/>
      <c r="AM15" s="22">
        <v>335</v>
      </c>
      <c r="AN15" s="25">
        <f t="shared" si="19"/>
        <v>335</v>
      </c>
    </row>
    <row r="16" spans="1:40" ht="24.75" customHeight="1" x14ac:dyDescent="0.15">
      <c r="A16" s="86"/>
      <c r="B16" s="90"/>
      <c r="C16" s="92"/>
      <c r="D16" s="1" t="s">
        <v>11</v>
      </c>
      <c r="E16" s="24"/>
      <c r="F16" s="22">
        <f t="shared" si="0"/>
        <v>0</v>
      </c>
      <c r="G16" s="22"/>
      <c r="H16" s="22"/>
      <c r="I16" s="22"/>
      <c r="J16" s="25">
        <f t="shared" si="1"/>
        <v>0</v>
      </c>
      <c r="K16" s="24"/>
      <c r="L16" s="22">
        <f t="shared" si="12"/>
        <v>0</v>
      </c>
      <c r="M16" s="22"/>
      <c r="N16" s="22"/>
      <c r="O16" s="22"/>
      <c r="P16" s="25">
        <f t="shared" si="13"/>
        <v>0</v>
      </c>
      <c r="Q16" s="24"/>
      <c r="R16" s="22">
        <f t="shared" si="14"/>
        <v>0</v>
      </c>
      <c r="S16" s="22"/>
      <c r="T16" s="22"/>
      <c r="U16" s="22"/>
      <c r="V16" s="25">
        <f t="shared" si="15"/>
        <v>0</v>
      </c>
      <c r="W16" s="24">
        <v>5184.5000000000009</v>
      </c>
      <c r="X16" s="22">
        <f t="shared" si="6"/>
        <v>0</v>
      </c>
      <c r="Y16" s="22"/>
      <c r="Z16" s="22"/>
      <c r="AA16" s="22"/>
      <c r="AB16" s="25">
        <f t="shared" si="16"/>
        <v>5184.5000000000009</v>
      </c>
      <c r="AC16" s="24"/>
      <c r="AD16" s="22">
        <f t="shared" si="17"/>
        <v>0</v>
      </c>
      <c r="AE16" s="22"/>
      <c r="AF16" s="22"/>
      <c r="AG16" s="22"/>
      <c r="AH16" s="25">
        <f t="shared" si="18"/>
        <v>0</v>
      </c>
      <c r="AI16" s="24"/>
      <c r="AJ16" s="22">
        <f>+AK16+AL16+AM16</f>
        <v>251.09999999999997</v>
      </c>
      <c r="AK16" s="22"/>
      <c r="AL16" s="22">
        <v>232.29999999999995</v>
      </c>
      <c r="AM16" s="22">
        <v>18.8</v>
      </c>
      <c r="AN16" s="25">
        <f t="shared" si="19"/>
        <v>251.09999999999997</v>
      </c>
    </row>
    <row r="17" spans="1:40" ht="24.75" customHeight="1" x14ac:dyDescent="0.15">
      <c r="A17" s="86"/>
      <c r="B17" s="90"/>
      <c r="C17" s="92"/>
      <c r="D17" s="48" t="s">
        <v>12</v>
      </c>
      <c r="E17" s="26"/>
      <c r="F17" s="27">
        <f t="shared" si="0"/>
        <v>0</v>
      </c>
      <c r="G17" s="27"/>
      <c r="H17" s="27"/>
      <c r="I17" s="27"/>
      <c r="J17" s="28">
        <f t="shared" si="1"/>
        <v>0</v>
      </c>
      <c r="K17" s="26"/>
      <c r="L17" s="27">
        <f t="shared" si="12"/>
        <v>0</v>
      </c>
      <c r="M17" s="27"/>
      <c r="N17" s="27"/>
      <c r="O17" s="27"/>
      <c r="P17" s="28">
        <f t="shared" si="13"/>
        <v>0</v>
      </c>
      <c r="Q17" s="26"/>
      <c r="R17" s="27">
        <f t="shared" si="14"/>
        <v>0</v>
      </c>
      <c r="S17" s="27"/>
      <c r="T17" s="27"/>
      <c r="U17" s="27"/>
      <c r="V17" s="28">
        <f t="shared" si="15"/>
        <v>0</v>
      </c>
      <c r="W17" s="26">
        <v>2980.5000000000009</v>
      </c>
      <c r="X17" s="27">
        <f t="shared" si="6"/>
        <v>0</v>
      </c>
      <c r="Y17" s="27"/>
      <c r="Z17" s="27"/>
      <c r="AA17" s="27"/>
      <c r="AB17" s="28">
        <f t="shared" si="16"/>
        <v>2980.5000000000009</v>
      </c>
      <c r="AC17" s="26"/>
      <c r="AD17" s="27">
        <f t="shared" si="17"/>
        <v>0</v>
      </c>
      <c r="AE17" s="27"/>
      <c r="AF17" s="27"/>
      <c r="AG17" s="27"/>
      <c r="AH17" s="28">
        <f t="shared" si="18"/>
        <v>0</v>
      </c>
      <c r="AI17" s="26"/>
      <c r="AJ17" s="27">
        <f t="shared" si="10"/>
        <v>19.3</v>
      </c>
      <c r="AK17" s="27"/>
      <c r="AL17" s="27"/>
      <c r="AM17" s="27">
        <v>19.3</v>
      </c>
      <c r="AN17" s="28">
        <f t="shared" si="19"/>
        <v>19.3</v>
      </c>
    </row>
    <row r="18" spans="1:40" ht="24.75" customHeight="1" x14ac:dyDescent="0.15">
      <c r="A18" s="86"/>
      <c r="B18" s="90"/>
      <c r="C18" s="92"/>
      <c r="D18" s="50" t="s">
        <v>13</v>
      </c>
      <c r="E18" s="29">
        <f>SUM(E9:E17)</f>
        <v>0</v>
      </c>
      <c r="F18" s="30">
        <f t="shared" ref="F18:J18" si="20">SUM(F9:F17)</f>
        <v>0</v>
      </c>
      <c r="G18" s="30">
        <f t="shared" si="20"/>
        <v>0</v>
      </c>
      <c r="H18" s="30">
        <f t="shared" si="20"/>
        <v>0</v>
      </c>
      <c r="I18" s="30">
        <f t="shared" si="20"/>
        <v>0</v>
      </c>
      <c r="J18" s="31">
        <f t="shared" si="20"/>
        <v>0</v>
      </c>
      <c r="K18" s="29">
        <f>SUM(K9:K17)</f>
        <v>0</v>
      </c>
      <c r="L18" s="30">
        <f t="shared" ref="L18" si="21">SUM(L9:L17)</f>
        <v>0</v>
      </c>
      <c r="M18" s="30">
        <f t="shared" ref="M18" si="22">SUM(M9:M17)</f>
        <v>0</v>
      </c>
      <c r="N18" s="30">
        <f t="shared" ref="N18" si="23">SUM(N9:N17)</f>
        <v>0</v>
      </c>
      <c r="O18" s="30">
        <f t="shared" ref="O18" si="24">SUM(O9:O17)</f>
        <v>0</v>
      </c>
      <c r="P18" s="31">
        <f t="shared" ref="P18" si="25">SUM(P9:P17)</f>
        <v>0</v>
      </c>
      <c r="Q18" s="29">
        <f>SUM(Q9:Q17)</f>
        <v>0</v>
      </c>
      <c r="R18" s="30">
        <f t="shared" ref="R18" si="26">SUM(R9:R17)</f>
        <v>0</v>
      </c>
      <c r="S18" s="30">
        <f t="shared" ref="S18" si="27">SUM(S9:S17)</f>
        <v>0</v>
      </c>
      <c r="T18" s="30">
        <f t="shared" ref="T18" si="28">SUM(T9:T17)</f>
        <v>0</v>
      </c>
      <c r="U18" s="30">
        <f t="shared" ref="U18" si="29">SUM(U9:U17)</f>
        <v>0</v>
      </c>
      <c r="V18" s="31">
        <f t="shared" ref="V18" si="30">SUM(V9:V17)</f>
        <v>0</v>
      </c>
      <c r="W18" s="29">
        <f>SUM(W9:W17)</f>
        <v>29218.499999999978</v>
      </c>
      <c r="X18" s="30">
        <f t="shared" si="6"/>
        <v>6444.4999999999955</v>
      </c>
      <c r="Y18" s="30">
        <f t="shared" ref="Y18" si="31">SUM(Y9:Y17)</f>
        <v>0</v>
      </c>
      <c r="Z18" s="30">
        <f t="shared" ref="Z18" si="32">SUM(Z9:Z17)</f>
        <v>0</v>
      </c>
      <c r="AA18" s="30">
        <f t="shared" ref="AA18" si="33">SUM(AA9:AA17)</f>
        <v>6444.4999999999955</v>
      </c>
      <c r="AB18" s="31">
        <f t="shared" ref="AB18" si="34">SUM(AB9:AB17)</f>
        <v>35662.999999999978</v>
      </c>
      <c r="AC18" s="29">
        <f>SUM(AC9:AC17)</f>
        <v>0</v>
      </c>
      <c r="AD18" s="30">
        <f t="shared" ref="AD18" si="35">SUM(AD9:AD17)</f>
        <v>0</v>
      </c>
      <c r="AE18" s="30">
        <f t="shared" ref="AE18" si="36">SUM(AE9:AE17)</f>
        <v>0</v>
      </c>
      <c r="AF18" s="30">
        <f t="shared" ref="AF18" si="37">SUM(AF9:AF17)</f>
        <v>0</v>
      </c>
      <c r="AG18" s="30">
        <f t="shared" ref="AG18" si="38">SUM(AG9:AG17)</f>
        <v>0</v>
      </c>
      <c r="AH18" s="31">
        <f t="shared" ref="AH18" si="39">SUM(AH9:AH17)</f>
        <v>0</v>
      </c>
      <c r="AI18" s="29">
        <f>SUM(AI9:AI17)</f>
        <v>0</v>
      </c>
      <c r="AJ18" s="30">
        <f t="shared" si="10"/>
        <v>8722.5000000000036</v>
      </c>
      <c r="AK18" s="30">
        <f t="shared" ref="AK18" si="40">SUM(AK9:AK17)</f>
        <v>0</v>
      </c>
      <c r="AL18" s="30">
        <f t="shared" ref="AL18" si="41">SUM(AL9:AL17)</f>
        <v>2580.1000000000013</v>
      </c>
      <c r="AM18" s="30">
        <f t="shared" ref="AM18" si="42">SUM(AM9:AM17)</f>
        <v>6142.4000000000015</v>
      </c>
      <c r="AN18" s="31">
        <f>SUM(AN9:AN17)</f>
        <v>8722.5000000000018</v>
      </c>
    </row>
    <row r="19" spans="1:40" ht="24.75" customHeight="1" x14ac:dyDescent="0.15">
      <c r="A19" s="86"/>
      <c r="B19" s="94" t="s">
        <v>14</v>
      </c>
      <c r="C19" s="92"/>
      <c r="D19" s="49" t="s">
        <v>15</v>
      </c>
      <c r="E19" s="32"/>
      <c r="F19" s="33">
        <f t="shared" ref="F19:F28" si="43">+G19+H19+I19</f>
        <v>0</v>
      </c>
      <c r="G19" s="33"/>
      <c r="H19" s="33"/>
      <c r="I19" s="33"/>
      <c r="J19" s="34">
        <f t="shared" ref="J19:J28" si="44">+F19+E19</f>
        <v>0</v>
      </c>
      <c r="K19" s="32"/>
      <c r="L19" s="33">
        <f t="shared" ref="L19:L28" si="45">+M19+N19+O19</f>
        <v>0</v>
      </c>
      <c r="M19" s="33"/>
      <c r="N19" s="33"/>
      <c r="O19" s="33"/>
      <c r="P19" s="34">
        <f t="shared" ref="P19:P28" si="46">+L19+K19</f>
        <v>0</v>
      </c>
      <c r="Q19" s="32"/>
      <c r="R19" s="33">
        <f t="shared" ref="R19:R28" si="47">+S19+T19+U19</f>
        <v>0</v>
      </c>
      <c r="S19" s="33"/>
      <c r="T19" s="33"/>
      <c r="U19" s="33"/>
      <c r="V19" s="34">
        <f t="shared" ref="V19:V28" si="48">+R19+Q19</f>
        <v>0</v>
      </c>
      <c r="W19" s="32">
        <v>12979.49999999996</v>
      </c>
      <c r="X19" s="33">
        <f t="shared" si="6"/>
        <v>0</v>
      </c>
      <c r="Y19" s="33"/>
      <c r="Z19" s="33"/>
      <c r="AA19" s="33"/>
      <c r="AB19" s="34">
        <f t="shared" ref="AB19:AB28" si="49">+X19+W19</f>
        <v>12979.49999999996</v>
      </c>
      <c r="AC19" s="32"/>
      <c r="AD19" s="33">
        <f t="shared" ref="AD19:AD28" si="50">+AE19+AF19+AG19</f>
        <v>0</v>
      </c>
      <c r="AE19" s="33"/>
      <c r="AF19" s="33"/>
      <c r="AG19" s="33"/>
      <c r="AH19" s="34">
        <f t="shared" ref="AH19:AH28" si="51">+AD19+AC19</f>
        <v>0</v>
      </c>
      <c r="AI19" s="32"/>
      <c r="AJ19" s="33">
        <f t="shared" si="10"/>
        <v>0</v>
      </c>
      <c r="AK19" s="33"/>
      <c r="AL19" s="33"/>
      <c r="AM19" s="33"/>
      <c r="AN19" s="34">
        <f t="shared" ref="AN19:AN28" si="52">+AJ19+AI19</f>
        <v>0</v>
      </c>
    </row>
    <row r="20" spans="1:40" ht="24.75" customHeight="1" x14ac:dyDescent="0.15">
      <c r="A20" s="86"/>
      <c r="B20" s="94"/>
      <c r="C20" s="92"/>
      <c r="D20" s="2" t="s">
        <v>16</v>
      </c>
      <c r="E20" s="24"/>
      <c r="F20" s="22">
        <f t="shared" si="43"/>
        <v>0</v>
      </c>
      <c r="G20" s="22"/>
      <c r="H20" s="22"/>
      <c r="I20" s="22"/>
      <c r="J20" s="25">
        <f t="shared" si="44"/>
        <v>0</v>
      </c>
      <c r="K20" s="24"/>
      <c r="L20" s="22">
        <f t="shared" si="45"/>
        <v>0</v>
      </c>
      <c r="M20" s="22"/>
      <c r="N20" s="22"/>
      <c r="O20" s="22"/>
      <c r="P20" s="25">
        <f t="shared" si="46"/>
        <v>0</v>
      </c>
      <c r="Q20" s="24"/>
      <c r="R20" s="22">
        <f t="shared" si="47"/>
        <v>0</v>
      </c>
      <c r="S20" s="22"/>
      <c r="T20" s="22"/>
      <c r="U20" s="22"/>
      <c r="V20" s="25">
        <f t="shared" si="48"/>
        <v>0</v>
      </c>
      <c r="W20" s="24">
        <v>2022.0999999999992</v>
      </c>
      <c r="X20" s="22">
        <f t="shared" si="6"/>
        <v>29</v>
      </c>
      <c r="Y20" s="22"/>
      <c r="Z20" s="22"/>
      <c r="AA20" s="22">
        <v>29</v>
      </c>
      <c r="AB20" s="25">
        <f t="shared" si="49"/>
        <v>2051.0999999999995</v>
      </c>
      <c r="AC20" s="24"/>
      <c r="AD20" s="22">
        <f t="shared" si="50"/>
        <v>0</v>
      </c>
      <c r="AE20" s="22"/>
      <c r="AF20" s="22"/>
      <c r="AG20" s="22"/>
      <c r="AH20" s="25">
        <f t="shared" si="51"/>
        <v>0</v>
      </c>
      <c r="AI20" s="24"/>
      <c r="AJ20" s="22">
        <f t="shared" si="10"/>
        <v>349.6</v>
      </c>
      <c r="AK20" s="22"/>
      <c r="AL20" s="22"/>
      <c r="AM20" s="22">
        <v>349.6</v>
      </c>
      <c r="AN20" s="25">
        <f t="shared" si="52"/>
        <v>349.6</v>
      </c>
    </row>
    <row r="21" spans="1:40" ht="24.75" customHeight="1" x14ac:dyDescent="0.15">
      <c r="A21" s="86"/>
      <c r="B21" s="94"/>
      <c r="C21" s="92"/>
      <c r="D21" s="2" t="s">
        <v>17</v>
      </c>
      <c r="E21" s="24"/>
      <c r="F21" s="22">
        <f t="shared" si="43"/>
        <v>0</v>
      </c>
      <c r="G21" s="22"/>
      <c r="H21" s="22"/>
      <c r="I21" s="22"/>
      <c r="J21" s="25">
        <f t="shared" si="44"/>
        <v>0</v>
      </c>
      <c r="K21" s="24"/>
      <c r="L21" s="22">
        <f t="shared" si="45"/>
        <v>0</v>
      </c>
      <c r="M21" s="22"/>
      <c r="N21" s="22"/>
      <c r="O21" s="22"/>
      <c r="P21" s="25">
        <f t="shared" si="46"/>
        <v>0</v>
      </c>
      <c r="Q21" s="24"/>
      <c r="R21" s="22">
        <f t="shared" si="47"/>
        <v>0</v>
      </c>
      <c r="S21" s="22"/>
      <c r="T21" s="22"/>
      <c r="U21" s="22"/>
      <c r="V21" s="25">
        <f t="shared" si="48"/>
        <v>0</v>
      </c>
      <c r="W21" s="24">
        <v>8282.1999999999771</v>
      </c>
      <c r="X21" s="22">
        <f t="shared" si="6"/>
        <v>0</v>
      </c>
      <c r="Y21" s="22"/>
      <c r="Z21" s="22"/>
      <c r="AA21" s="22"/>
      <c r="AB21" s="25">
        <f t="shared" si="49"/>
        <v>8282.1999999999771</v>
      </c>
      <c r="AC21" s="24"/>
      <c r="AD21" s="22">
        <f t="shared" si="50"/>
        <v>0</v>
      </c>
      <c r="AE21" s="22"/>
      <c r="AF21" s="22"/>
      <c r="AG21" s="22"/>
      <c r="AH21" s="25">
        <f t="shared" si="51"/>
        <v>0</v>
      </c>
      <c r="AI21" s="24"/>
      <c r="AJ21" s="22">
        <f t="shared" si="10"/>
        <v>255</v>
      </c>
      <c r="AK21" s="22"/>
      <c r="AL21" s="22"/>
      <c r="AM21" s="22">
        <v>255</v>
      </c>
      <c r="AN21" s="25">
        <f t="shared" si="52"/>
        <v>255</v>
      </c>
    </row>
    <row r="22" spans="1:40" ht="24.75" customHeight="1" x14ac:dyDescent="0.15">
      <c r="A22" s="86"/>
      <c r="B22" s="94"/>
      <c r="C22" s="92"/>
      <c r="D22" s="2" t="s">
        <v>18</v>
      </c>
      <c r="E22" s="24"/>
      <c r="F22" s="22">
        <f t="shared" si="43"/>
        <v>0</v>
      </c>
      <c r="G22" s="22"/>
      <c r="H22" s="22"/>
      <c r="I22" s="22"/>
      <c r="J22" s="25">
        <f t="shared" si="44"/>
        <v>0</v>
      </c>
      <c r="K22" s="24"/>
      <c r="L22" s="22">
        <f t="shared" si="45"/>
        <v>0</v>
      </c>
      <c r="M22" s="22"/>
      <c r="N22" s="22"/>
      <c r="O22" s="22"/>
      <c r="P22" s="25">
        <f t="shared" si="46"/>
        <v>0</v>
      </c>
      <c r="Q22" s="24"/>
      <c r="R22" s="22">
        <f t="shared" si="47"/>
        <v>0</v>
      </c>
      <c r="S22" s="22"/>
      <c r="T22" s="22"/>
      <c r="U22" s="22"/>
      <c r="V22" s="25">
        <f t="shared" si="48"/>
        <v>0</v>
      </c>
      <c r="W22" s="24">
        <v>577.60000000000014</v>
      </c>
      <c r="X22" s="22">
        <f t="shared" si="6"/>
        <v>0</v>
      </c>
      <c r="Y22" s="22"/>
      <c r="Z22" s="22"/>
      <c r="AA22" s="22"/>
      <c r="AB22" s="25">
        <f t="shared" si="49"/>
        <v>577.60000000000014</v>
      </c>
      <c r="AC22" s="24"/>
      <c r="AD22" s="22">
        <f t="shared" si="50"/>
        <v>0</v>
      </c>
      <c r="AE22" s="22"/>
      <c r="AF22" s="22"/>
      <c r="AG22" s="22"/>
      <c r="AH22" s="25">
        <f t="shared" si="51"/>
        <v>0</v>
      </c>
      <c r="AI22" s="24"/>
      <c r="AJ22" s="22">
        <f t="shared" si="10"/>
        <v>0</v>
      </c>
      <c r="AK22" s="22"/>
      <c r="AL22" s="22"/>
      <c r="AM22" s="22"/>
      <c r="AN22" s="25">
        <f t="shared" si="52"/>
        <v>0</v>
      </c>
    </row>
    <row r="23" spans="1:40" ht="24.75" customHeight="1" x14ac:dyDescent="0.15">
      <c r="A23" s="86"/>
      <c r="B23" s="94"/>
      <c r="C23" s="92"/>
      <c r="D23" s="2" t="s">
        <v>19</v>
      </c>
      <c r="E23" s="24"/>
      <c r="F23" s="22">
        <f t="shared" si="43"/>
        <v>0</v>
      </c>
      <c r="G23" s="22"/>
      <c r="H23" s="22"/>
      <c r="I23" s="22"/>
      <c r="J23" s="25">
        <f t="shared" si="44"/>
        <v>0</v>
      </c>
      <c r="K23" s="24"/>
      <c r="L23" s="22">
        <f t="shared" si="45"/>
        <v>0</v>
      </c>
      <c r="M23" s="22"/>
      <c r="N23" s="22"/>
      <c r="O23" s="22"/>
      <c r="P23" s="25">
        <f t="shared" si="46"/>
        <v>0</v>
      </c>
      <c r="Q23" s="24"/>
      <c r="R23" s="22">
        <f t="shared" si="47"/>
        <v>0</v>
      </c>
      <c r="S23" s="22"/>
      <c r="T23" s="22"/>
      <c r="U23" s="22"/>
      <c r="V23" s="25">
        <f t="shared" si="48"/>
        <v>0</v>
      </c>
      <c r="W23" s="24">
        <v>132.20000000000002</v>
      </c>
      <c r="X23" s="22">
        <f t="shared" si="6"/>
        <v>0</v>
      </c>
      <c r="Y23" s="22"/>
      <c r="Z23" s="22"/>
      <c r="AA23" s="22"/>
      <c r="AB23" s="25">
        <f t="shared" si="49"/>
        <v>132.20000000000002</v>
      </c>
      <c r="AC23" s="24"/>
      <c r="AD23" s="22">
        <f t="shared" si="50"/>
        <v>0</v>
      </c>
      <c r="AE23" s="22"/>
      <c r="AF23" s="22"/>
      <c r="AG23" s="22"/>
      <c r="AH23" s="25">
        <f t="shared" si="51"/>
        <v>0</v>
      </c>
      <c r="AI23" s="24"/>
      <c r="AJ23" s="22">
        <f t="shared" si="10"/>
        <v>110</v>
      </c>
      <c r="AK23" s="22"/>
      <c r="AL23" s="22"/>
      <c r="AM23" s="22">
        <v>110</v>
      </c>
      <c r="AN23" s="25">
        <f t="shared" si="52"/>
        <v>110</v>
      </c>
    </row>
    <row r="24" spans="1:40" ht="24.75" customHeight="1" x14ac:dyDescent="0.15">
      <c r="A24" s="86"/>
      <c r="B24" s="94"/>
      <c r="C24" s="92"/>
      <c r="D24" s="2" t="s">
        <v>20</v>
      </c>
      <c r="E24" s="24"/>
      <c r="F24" s="22">
        <f t="shared" si="43"/>
        <v>0</v>
      </c>
      <c r="G24" s="22"/>
      <c r="H24" s="22"/>
      <c r="I24" s="22"/>
      <c r="J24" s="25">
        <f t="shared" si="44"/>
        <v>0</v>
      </c>
      <c r="K24" s="24"/>
      <c r="L24" s="22">
        <f t="shared" si="45"/>
        <v>0</v>
      </c>
      <c r="M24" s="22"/>
      <c r="N24" s="22"/>
      <c r="O24" s="22"/>
      <c r="P24" s="25">
        <f t="shared" si="46"/>
        <v>0</v>
      </c>
      <c r="Q24" s="24"/>
      <c r="R24" s="22">
        <f t="shared" si="47"/>
        <v>0</v>
      </c>
      <c r="S24" s="22"/>
      <c r="T24" s="22"/>
      <c r="U24" s="22"/>
      <c r="V24" s="25">
        <f t="shared" si="48"/>
        <v>0</v>
      </c>
      <c r="W24" s="24">
        <v>1013.3999999999997</v>
      </c>
      <c r="X24" s="22">
        <f t="shared" si="6"/>
        <v>0</v>
      </c>
      <c r="Y24" s="22"/>
      <c r="Z24" s="22"/>
      <c r="AA24" s="22"/>
      <c r="AB24" s="25">
        <f t="shared" si="49"/>
        <v>1013.3999999999997</v>
      </c>
      <c r="AC24" s="24"/>
      <c r="AD24" s="22">
        <f t="shared" si="50"/>
        <v>0</v>
      </c>
      <c r="AE24" s="22"/>
      <c r="AF24" s="22"/>
      <c r="AG24" s="22"/>
      <c r="AH24" s="25">
        <f t="shared" si="51"/>
        <v>0</v>
      </c>
      <c r="AI24" s="24"/>
      <c r="AJ24" s="22">
        <f t="shared" si="10"/>
        <v>35</v>
      </c>
      <c r="AK24" s="22"/>
      <c r="AL24" s="22"/>
      <c r="AM24" s="22">
        <v>35</v>
      </c>
      <c r="AN24" s="25">
        <f t="shared" si="52"/>
        <v>35</v>
      </c>
    </row>
    <row r="25" spans="1:40" ht="24.75" customHeight="1" x14ac:dyDescent="0.15">
      <c r="A25" s="86"/>
      <c r="B25" s="94"/>
      <c r="C25" s="92"/>
      <c r="D25" s="2" t="s">
        <v>21</v>
      </c>
      <c r="E25" s="24"/>
      <c r="F25" s="22">
        <f t="shared" si="43"/>
        <v>0</v>
      </c>
      <c r="G25" s="22"/>
      <c r="H25" s="22"/>
      <c r="I25" s="22"/>
      <c r="J25" s="25">
        <f t="shared" si="44"/>
        <v>0</v>
      </c>
      <c r="K25" s="24"/>
      <c r="L25" s="22">
        <f t="shared" si="45"/>
        <v>0</v>
      </c>
      <c r="M25" s="22"/>
      <c r="N25" s="22"/>
      <c r="O25" s="22"/>
      <c r="P25" s="25">
        <f t="shared" si="46"/>
        <v>0</v>
      </c>
      <c r="Q25" s="24"/>
      <c r="R25" s="22">
        <f t="shared" si="47"/>
        <v>0</v>
      </c>
      <c r="S25" s="22"/>
      <c r="T25" s="22"/>
      <c r="U25" s="22"/>
      <c r="V25" s="25">
        <f t="shared" si="48"/>
        <v>0</v>
      </c>
      <c r="W25" s="24">
        <v>4216.5000000000009</v>
      </c>
      <c r="X25" s="22">
        <f t="shared" si="6"/>
        <v>0</v>
      </c>
      <c r="Y25" s="22"/>
      <c r="Z25" s="22"/>
      <c r="AA25" s="22"/>
      <c r="AB25" s="25">
        <f t="shared" si="49"/>
        <v>4216.5000000000009</v>
      </c>
      <c r="AC25" s="24"/>
      <c r="AD25" s="22">
        <f t="shared" si="50"/>
        <v>0</v>
      </c>
      <c r="AE25" s="22"/>
      <c r="AF25" s="22"/>
      <c r="AG25" s="22"/>
      <c r="AH25" s="25">
        <f t="shared" si="51"/>
        <v>0</v>
      </c>
      <c r="AI25" s="24"/>
      <c r="AJ25" s="22">
        <f t="shared" si="10"/>
        <v>0</v>
      </c>
      <c r="AK25" s="22"/>
      <c r="AL25" s="22"/>
      <c r="AM25" s="22"/>
      <c r="AN25" s="25">
        <f t="shared" si="52"/>
        <v>0</v>
      </c>
    </row>
    <row r="26" spans="1:40" ht="24.75" customHeight="1" x14ac:dyDescent="0.15">
      <c r="A26" s="86"/>
      <c r="B26" s="94"/>
      <c r="C26" s="92"/>
      <c r="D26" s="2" t="s">
        <v>22</v>
      </c>
      <c r="E26" s="24"/>
      <c r="F26" s="22">
        <f t="shared" si="43"/>
        <v>0</v>
      </c>
      <c r="G26" s="22"/>
      <c r="H26" s="22"/>
      <c r="I26" s="22"/>
      <c r="J26" s="25">
        <f t="shared" si="44"/>
        <v>0</v>
      </c>
      <c r="K26" s="24"/>
      <c r="L26" s="22">
        <f t="shared" si="45"/>
        <v>0</v>
      </c>
      <c r="M26" s="22"/>
      <c r="N26" s="22"/>
      <c r="O26" s="22"/>
      <c r="P26" s="25">
        <f t="shared" si="46"/>
        <v>0</v>
      </c>
      <c r="Q26" s="24"/>
      <c r="R26" s="22">
        <f t="shared" si="47"/>
        <v>0</v>
      </c>
      <c r="S26" s="22"/>
      <c r="T26" s="22"/>
      <c r="U26" s="22"/>
      <c r="V26" s="25">
        <f t="shared" si="48"/>
        <v>0</v>
      </c>
      <c r="W26" s="24">
        <v>654.9</v>
      </c>
      <c r="X26" s="22">
        <f t="shared" si="6"/>
        <v>51.5</v>
      </c>
      <c r="Y26" s="22"/>
      <c r="Z26" s="22"/>
      <c r="AA26" s="22">
        <v>51.5</v>
      </c>
      <c r="AB26" s="25">
        <f t="shared" si="49"/>
        <v>706.4</v>
      </c>
      <c r="AC26" s="24"/>
      <c r="AD26" s="22">
        <f t="shared" si="50"/>
        <v>0</v>
      </c>
      <c r="AE26" s="22"/>
      <c r="AF26" s="22"/>
      <c r="AG26" s="22"/>
      <c r="AH26" s="25">
        <f t="shared" si="51"/>
        <v>0</v>
      </c>
      <c r="AI26" s="24"/>
      <c r="AJ26" s="22">
        <f t="shared" si="10"/>
        <v>1763</v>
      </c>
      <c r="AK26" s="22"/>
      <c r="AL26" s="22"/>
      <c r="AM26" s="22">
        <v>1763</v>
      </c>
      <c r="AN26" s="25">
        <f t="shared" si="52"/>
        <v>1763</v>
      </c>
    </row>
    <row r="27" spans="1:40" ht="24.75" customHeight="1" x14ac:dyDescent="0.15">
      <c r="A27" s="86"/>
      <c r="B27" s="94"/>
      <c r="C27" s="92"/>
      <c r="D27" s="2" t="s">
        <v>23</v>
      </c>
      <c r="E27" s="24"/>
      <c r="F27" s="22">
        <f t="shared" si="43"/>
        <v>0</v>
      </c>
      <c r="G27" s="22"/>
      <c r="H27" s="22"/>
      <c r="I27" s="22"/>
      <c r="J27" s="25">
        <f t="shared" si="44"/>
        <v>0</v>
      </c>
      <c r="K27" s="24"/>
      <c r="L27" s="22">
        <f t="shared" si="45"/>
        <v>0</v>
      </c>
      <c r="M27" s="22"/>
      <c r="N27" s="22"/>
      <c r="O27" s="22"/>
      <c r="P27" s="25">
        <f t="shared" si="46"/>
        <v>0</v>
      </c>
      <c r="Q27" s="24"/>
      <c r="R27" s="22">
        <f t="shared" si="47"/>
        <v>0</v>
      </c>
      <c r="S27" s="22"/>
      <c r="T27" s="22"/>
      <c r="U27" s="22"/>
      <c r="V27" s="25">
        <f t="shared" si="48"/>
        <v>0</v>
      </c>
      <c r="W27" s="24">
        <v>4138.2</v>
      </c>
      <c r="X27" s="22">
        <f t="shared" si="6"/>
        <v>0</v>
      </c>
      <c r="Y27" s="22"/>
      <c r="Z27" s="22"/>
      <c r="AA27" s="22"/>
      <c r="AB27" s="25">
        <f t="shared" si="49"/>
        <v>4138.2</v>
      </c>
      <c r="AC27" s="24"/>
      <c r="AD27" s="22">
        <f t="shared" si="50"/>
        <v>0</v>
      </c>
      <c r="AE27" s="22"/>
      <c r="AF27" s="22"/>
      <c r="AG27" s="22"/>
      <c r="AH27" s="25">
        <f t="shared" si="51"/>
        <v>0</v>
      </c>
      <c r="AI27" s="24"/>
      <c r="AJ27" s="22">
        <f t="shared" si="10"/>
        <v>939</v>
      </c>
      <c r="AK27" s="22"/>
      <c r="AL27" s="22"/>
      <c r="AM27" s="22">
        <v>939</v>
      </c>
      <c r="AN27" s="25">
        <f>+AJ27+AI27</f>
        <v>939</v>
      </c>
    </row>
    <row r="28" spans="1:40" ht="24.75" customHeight="1" x14ac:dyDescent="0.15">
      <c r="A28" s="86"/>
      <c r="B28" s="94"/>
      <c r="C28" s="92"/>
      <c r="D28" s="9" t="s">
        <v>24</v>
      </c>
      <c r="E28" s="26"/>
      <c r="F28" s="27">
        <f t="shared" si="43"/>
        <v>0</v>
      </c>
      <c r="G28" s="27"/>
      <c r="H28" s="27"/>
      <c r="I28" s="27"/>
      <c r="J28" s="28">
        <f t="shared" si="44"/>
        <v>0</v>
      </c>
      <c r="K28" s="26"/>
      <c r="L28" s="27">
        <f t="shared" si="45"/>
        <v>0</v>
      </c>
      <c r="M28" s="27"/>
      <c r="N28" s="27"/>
      <c r="O28" s="27"/>
      <c r="P28" s="28">
        <f t="shared" si="46"/>
        <v>0</v>
      </c>
      <c r="Q28" s="26"/>
      <c r="R28" s="27">
        <f t="shared" si="47"/>
        <v>0</v>
      </c>
      <c r="S28" s="27"/>
      <c r="T28" s="27"/>
      <c r="U28" s="27"/>
      <c r="V28" s="28">
        <f t="shared" si="48"/>
        <v>0</v>
      </c>
      <c r="W28" s="26">
        <v>896.20000000000027</v>
      </c>
      <c r="X28" s="27">
        <f t="shared" si="6"/>
        <v>197.8</v>
      </c>
      <c r="Y28" s="27"/>
      <c r="Z28" s="27"/>
      <c r="AA28" s="27">
        <v>197.8</v>
      </c>
      <c r="AB28" s="28">
        <f t="shared" si="49"/>
        <v>1094.0000000000002</v>
      </c>
      <c r="AC28" s="26"/>
      <c r="AD28" s="27">
        <f t="shared" si="50"/>
        <v>0</v>
      </c>
      <c r="AE28" s="27"/>
      <c r="AF28" s="27"/>
      <c r="AG28" s="27"/>
      <c r="AH28" s="28">
        <f t="shared" si="51"/>
        <v>0</v>
      </c>
      <c r="AI28" s="26"/>
      <c r="AJ28" s="27">
        <f t="shared" si="10"/>
        <v>2148.6999999999998</v>
      </c>
      <c r="AK28" s="27"/>
      <c r="AL28" s="27"/>
      <c r="AM28" s="27">
        <v>2148.6999999999998</v>
      </c>
      <c r="AN28" s="28">
        <f t="shared" si="52"/>
        <v>2148.6999999999998</v>
      </c>
    </row>
    <row r="29" spans="1:40" ht="24.75" customHeight="1" x14ac:dyDescent="0.15">
      <c r="A29" s="86"/>
      <c r="B29" s="94"/>
      <c r="C29" s="92"/>
      <c r="D29" s="51" t="s">
        <v>25</v>
      </c>
      <c r="E29" s="29"/>
      <c r="F29" s="30">
        <f>SUM(F19:F28)</f>
        <v>0</v>
      </c>
      <c r="G29" s="30">
        <f t="shared" ref="G29:J29" si="53">SUM(G19:G28)</f>
        <v>0</v>
      </c>
      <c r="H29" s="30">
        <f t="shared" si="53"/>
        <v>0</v>
      </c>
      <c r="I29" s="30">
        <f t="shared" si="53"/>
        <v>0</v>
      </c>
      <c r="J29" s="31">
        <f t="shared" si="53"/>
        <v>0</v>
      </c>
      <c r="K29" s="29"/>
      <c r="L29" s="30">
        <f>SUM(L19:L28)</f>
        <v>0</v>
      </c>
      <c r="M29" s="30">
        <f t="shared" ref="M29" si="54">SUM(M19:M28)</f>
        <v>0</v>
      </c>
      <c r="N29" s="30">
        <f t="shared" ref="N29" si="55">SUM(N19:N28)</f>
        <v>0</v>
      </c>
      <c r="O29" s="30">
        <f t="shared" ref="O29" si="56">SUM(O19:O28)</f>
        <v>0</v>
      </c>
      <c r="P29" s="31">
        <f t="shared" ref="P29" si="57">SUM(P19:P28)</f>
        <v>0</v>
      </c>
      <c r="Q29" s="29"/>
      <c r="R29" s="30">
        <f>SUM(R19:R28)</f>
        <v>0</v>
      </c>
      <c r="S29" s="30">
        <f t="shared" ref="S29" si="58">SUM(S19:S28)</f>
        <v>0</v>
      </c>
      <c r="T29" s="30">
        <f t="shared" ref="T29" si="59">SUM(T19:T28)</f>
        <v>0</v>
      </c>
      <c r="U29" s="30">
        <f t="shared" ref="U29" si="60">SUM(U19:U28)</f>
        <v>0</v>
      </c>
      <c r="V29" s="31">
        <f t="shared" ref="V29:AA29" si="61">SUM(V19:V28)</f>
        <v>0</v>
      </c>
      <c r="W29" s="29">
        <f t="shared" si="61"/>
        <v>34912.799999999937</v>
      </c>
      <c r="X29" s="30">
        <f t="shared" si="6"/>
        <v>278.3</v>
      </c>
      <c r="Y29" s="30">
        <f t="shared" si="61"/>
        <v>0</v>
      </c>
      <c r="Z29" s="30">
        <f t="shared" si="61"/>
        <v>0</v>
      </c>
      <c r="AA29" s="30">
        <f t="shared" si="61"/>
        <v>278.3</v>
      </c>
      <c r="AB29" s="31">
        <f>SUM(AB19:AB28)</f>
        <v>35191.09999999994</v>
      </c>
      <c r="AC29" s="29"/>
      <c r="AD29" s="30">
        <f>SUM(AD19:AD28)</f>
        <v>0</v>
      </c>
      <c r="AE29" s="30">
        <f t="shared" ref="AE29" si="62">SUM(AE19:AE28)</f>
        <v>0</v>
      </c>
      <c r="AF29" s="30">
        <f t="shared" ref="AF29" si="63">SUM(AF19:AF28)</f>
        <v>0</v>
      </c>
      <c r="AG29" s="30">
        <f t="shared" ref="AG29" si="64">SUM(AG19:AG28)</f>
        <v>0</v>
      </c>
      <c r="AH29" s="31">
        <f t="shared" ref="AH29" si="65">SUM(AH19:AH28)</f>
        <v>0</v>
      </c>
      <c r="AI29" s="29"/>
      <c r="AJ29" s="30">
        <f>+AK29+AL29+AM29</f>
        <v>5600.2999999999993</v>
      </c>
      <c r="AK29" s="30">
        <f t="shared" ref="AK29" si="66">SUM(AK19:AK28)</f>
        <v>0</v>
      </c>
      <c r="AL29" s="30">
        <f t="shared" ref="AL29" si="67">SUM(AL19:AL28)</f>
        <v>0</v>
      </c>
      <c r="AM29" s="30">
        <f t="shared" ref="AM29" si="68">SUM(AM19:AM28)</f>
        <v>5600.2999999999993</v>
      </c>
      <c r="AN29" s="31">
        <f>SUM(AN19:AN28)</f>
        <v>5600.2999999999993</v>
      </c>
    </row>
    <row r="30" spans="1:40" ht="24.75" customHeight="1" x14ac:dyDescent="0.15">
      <c r="A30" s="86"/>
      <c r="B30" s="94" t="s">
        <v>26</v>
      </c>
      <c r="C30" s="92"/>
      <c r="D30" s="49" t="s">
        <v>27</v>
      </c>
      <c r="E30" s="32"/>
      <c r="F30" s="33">
        <f t="shared" ref="F30:F36" si="69">+G30+H30+I30</f>
        <v>0</v>
      </c>
      <c r="G30" s="33"/>
      <c r="H30" s="33"/>
      <c r="I30" s="33"/>
      <c r="J30" s="34">
        <f t="shared" ref="J30:J36" si="70">+F30+E30</f>
        <v>0</v>
      </c>
      <c r="K30" s="32"/>
      <c r="L30" s="33">
        <f t="shared" ref="L30:L36" si="71">+M30+N30+O30</f>
        <v>0</v>
      </c>
      <c r="M30" s="33"/>
      <c r="N30" s="33"/>
      <c r="O30" s="33"/>
      <c r="P30" s="34">
        <f t="shared" ref="P30:P36" si="72">+L30+K30</f>
        <v>0</v>
      </c>
      <c r="Q30" s="32"/>
      <c r="R30" s="33">
        <f t="shared" ref="R30:R36" si="73">+S30+T30+U30</f>
        <v>0</v>
      </c>
      <c r="S30" s="33"/>
      <c r="T30" s="33"/>
      <c r="U30" s="33"/>
      <c r="V30" s="34">
        <f t="shared" ref="V30:V36" si="74">+R30+Q30</f>
        <v>0</v>
      </c>
      <c r="W30" s="32">
        <v>2301.8000000000011</v>
      </c>
      <c r="X30" s="33">
        <f t="shared" si="6"/>
        <v>77.8</v>
      </c>
      <c r="Y30" s="33"/>
      <c r="Z30" s="33"/>
      <c r="AA30" s="33">
        <v>77.8</v>
      </c>
      <c r="AB30" s="34">
        <f t="shared" ref="AB30:AB36" si="75">+X30+W30</f>
        <v>2379.6000000000013</v>
      </c>
      <c r="AC30" s="32"/>
      <c r="AD30" s="33">
        <f t="shared" ref="AD30:AD36" si="76">+AE30+AF30+AG30</f>
        <v>0</v>
      </c>
      <c r="AE30" s="33"/>
      <c r="AF30" s="33"/>
      <c r="AG30" s="33"/>
      <c r="AH30" s="34">
        <f t="shared" ref="AH30:AH36" si="77">+AD30+AC30</f>
        <v>0</v>
      </c>
      <c r="AI30" s="32"/>
      <c r="AJ30" s="33">
        <f>+AK30+AL30+AM30</f>
        <v>1862.3999999999999</v>
      </c>
      <c r="AK30" s="33"/>
      <c r="AL30" s="33">
        <v>82.3</v>
      </c>
      <c r="AM30" s="33">
        <v>1780.1</v>
      </c>
      <c r="AN30" s="34">
        <f>+AJ30+AI30</f>
        <v>1862.3999999999999</v>
      </c>
    </row>
    <row r="31" spans="1:40" ht="24.75" customHeight="1" x14ac:dyDescent="0.15">
      <c r="A31" s="86"/>
      <c r="B31" s="94"/>
      <c r="C31" s="92"/>
      <c r="D31" s="2" t="s">
        <v>28</v>
      </c>
      <c r="E31" s="24"/>
      <c r="F31" s="22">
        <f t="shared" si="69"/>
        <v>0</v>
      </c>
      <c r="G31" s="22"/>
      <c r="H31" s="22"/>
      <c r="I31" s="22"/>
      <c r="J31" s="25">
        <f t="shared" si="70"/>
        <v>0</v>
      </c>
      <c r="K31" s="24"/>
      <c r="L31" s="22">
        <f t="shared" si="71"/>
        <v>0</v>
      </c>
      <c r="M31" s="22"/>
      <c r="N31" s="22"/>
      <c r="O31" s="22"/>
      <c r="P31" s="25">
        <f t="shared" si="72"/>
        <v>0</v>
      </c>
      <c r="Q31" s="24"/>
      <c r="R31" s="22">
        <f t="shared" si="73"/>
        <v>0</v>
      </c>
      <c r="S31" s="22"/>
      <c r="T31" s="22"/>
      <c r="U31" s="22"/>
      <c r="V31" s="25">
        <f t="shared" si="74"/>
        <v>0</v>
      </c>
      <c r="W31" s="24">
        <v>2169.6000000000013</v>
      </c>
      <c r="X31" s="22">
        <f t="shared" si="6"/>
        <v>0</v>
      </c>
      <c r="Y31" s="22"/>
      <c r="Z31" s="22"/>
      <c r="AA31" s="22"/>
      <c r="AB31" s="25">
        <f t="shared" si="75"/>
        <v>2169.6000000000013</v>
      </c>
      <c r="AC31" s="24"/>
      <c r="AD31" s="22">
        <f t="shared" si="76"/>
        <v>0</v>
      </c>
      <c r="AE31" s="22"/>
      <c r="AF31" s="22"/>
      <c r="AG31" s="22"/>
      <c r="AH31" s="25">
        <f t="shared" si="77"/>
        <v>0</v>
      </c>
      <c r="AI31" s="24"/>
      <c r="AJ31" s="22">
        <f t="shared" si="10"/>
        <v>410</v>
      </c>
      <c r="AK31" s="22"/>
      <c r="AL31" s="22"/>
      <c r="AM31" s="22">
        <v>410</v>
      </c>
      <c r="AN31" s="25">
        <f t="shared" ref="AN31:AN36" si="78">+AJ31+AI31</f>
        <v>410</v>
      </c>
    </row>
    <row r="32" spans="1:40" ht="24.75" customHeight="1" x14ac:dyDescent="0.15">
      <c r="A32" s="86"/>
      <c r="B32" s="94"/>
      <c r="C32" s="92"/>
      <c r="D32" s="2" t="s">
        <v>29</v>
      </c>
      <c r="E32" s="24"/>
      <c r="F32" s="22">
        <f t="shared" si="69"/>
        <v>0</v>
      </c>
      <c r="G32" s="22"/>
      <c r="H32" s="22"/>
      <c r="I32" s="22"/>
      <c r="J32" s="25">
        <f t="shared" si="70"/>
        <v>0</v>
      </c>
      <c r="K32" s="24"/>
      <c r="L32" s="22">
        <f t="shared" si="71"/>
        <v>0</v>
      </c>
      <c r="M32" s="22"/>
      <c r="N32" s="22"/>
      <c r="O32" s="22"/>
      <c r="P32" s="25">
        <f t="shared" si="72"/>
        <v>0</v>
      </c>
      <c r="Q32" s="24"/>
      <c r="R32" s="22">
        <f t="shared" si="73"/>
        <v>0</v>
      </c>
      <c r="S32" s="22"/>
      <c r="T32" s="22"/>
      <c r="U32" s="22"/>
      <c r="V32" s="25">
        <f t="shared" si="74"/>
        <v>0</v>
      </c>
      <c r="W32" s="24">
        <v>24682.200000000055</v>
      </c>
      <c r="X32" s="22">
        <f t="shared" si="6"/>
        <v>0</v>
      </c>
      <c r="Y32" s="22"/>
      <c r="Z32" s="22"/>
      <c r="AA32" s="22"/>
      <c r="AB32" s="25">
        <f t="shared" si="75"/>
        <v>24682.200000000055</v>
      </c>
      <c r="AC32" s="24"/>
      <c r="AD32" s="22">
        <f t="shared" si="76"/>
        <v>0</v>
      </c>
      <c r="AE32" s="22"/>
      <c r="AF32" s="22"/>
      <c r="AG32" s="22"/>
      <c r="AH32" s="25">
        <f t="shared" si="77"/>
        <v>0</v>
      </c>
      <c r="AI32" s="24"/>
      <c r="AJ32" s="22">
        <f t="shared" si="10"/>
        <v>90</v>
      </c>
      <c r="AK32" s="22"/>
      <c r="AL32" s="22"/>
      <c r="AM32" s="22">
        <v>90</v>
      </c>
      <c r="AN32" s="25">
        <f t="shared" si="78"/>
        <v>90</v>
      </c>
    </row>
    <row r="33" spans="1:40" ht="24.75" customHeight="1" x14ac:dyDescent="0.15">
      <c r="A33" s="86"/>
      <c r="B33" s="94"/>
      <c r="C33" s="92"/>
      <c r="D33" s="2" t="s">
        <v>30</v>
      </c>
      <c r="E33" s="24"/>
      <c r="F33" s="22">
        <f t="shared" si="69"/>
        <v>0</v>
      </c>
      <c r="G33" s="22"/>
      <c r="H33" s="22"/>
      <c r="I33" s="22"/>
      <c r="J33" s="25">
        <f t="shared" si="70"/>
        <v>0</v>
      </c>
      <c r="K33" s="24"/>
      <c r="L33" s="22">
        <f t="shared" si="71"/>
        <v>0</v>
      </c>
      <c r="M33" s="22"/>
      <c r="N33" s="22"/>
      <c r="O33" s="22"/>
      <c r="P33" s="25">
        <f t="shared" si="72"/>
        <v>0</v>
      </c>
      <c r="Q33" s="24"/>
      <c r="R33" s="22">
        <f t="shared" si="73"/>
        <v>0</v>
      </c>
      <c r="S33" s="22"/>
      <c r="T33" s="22"/>
      <c r="U33" s="22"/>
      <c r="V33" s="25">
        <f t="shared" si="74"/>
        <v>0</v>
      </c>
      <c r="W33" s="24">
        <v>26456.600000000082</v>
      </c>
      <c r="X33" s="22">
        <f t="shared" si="6"/>
        <v>0</v>
      </c>
      <c r="Y33" s="22"/>
      <c r="Z33" s="22"/>
      <c r="AA33" s="22"/>
      <c r="AB33" s="25">
        <f t="shared" si="75"/>
        <v>26456.600000000082</v>
      </c>
      <c r="AC33" s="24"/>
      <c r="AD33" s="22">
        <f t="shared" si="76"/>
        <v>0</v>
      </c>
      <c r="AE33" s="22"/>
      <c r="AF33" s="22"/>
      <c r="AG33" s="22"/>
      <c r="AH33" s="25">
        <f t="shared" si="77"/>
        <v>0</v>
      </c>
      <c r="AI33" s="24"/>
      <c r="AJ33" s="22">
        <f t="shared" si="10"/>
        <v>492</v>
      </c>
      <c r="AK33" s="22"/>
      <c r="AL33" s="22"/>
      <c r="AM33" s="22">
        <v>492</v>
      </c>
      <c r="AN33" s="25">
        <f t="shared" si="78"/>
        <v>492</v>
      </c>
    </row>
    <row r="34" spans="1:40" ht="24.75" customHeight="1" x14ac:dyDescent="0.15">
      <c r="A34" s="86"/>
      <c r="B34" s="94"/>
      <c r="C34" s="92"/>
      <c r="D34" s="2" t="s">
        <v>31</v>
      </c>
      <c r="E34" s="24"/>
      <c r="F34" s="22">
        <f t="shared" si="69"/>
        <v>0</v>
      </c>
      <c r="G34" s="22"/>
      <c r="H34" s="22"/>
      <c r="I34" s="22"/>
      <c r="J34" s="25">
        <f t="shared" si="70"/>
        <v>0</v>
      </c>
      <c r="K34" s="24"/>
      <c r="L34" s="22">
        <f t="shared" si="71"/>
        <v>0</v>
      </c>
      <c r="M34" s="22"/>
      <c r="N34" s="22"/>
      <c r="O34" s="22"/>
      <c r="P34" s="25">
        <f t="shared" si="72"/>
        <v>0</v>
      </c>
      <c r="Q34" s="24"/>
      <c r="R34" s="22">
        <f t="shared" si="73"/>
        <v>0</v>
      </c>
      <c r="S34" s="22"/>
      <c r="T34" s="22"/>
      <c r="U34" s="22"/>
      <c r="V34" s="25">
        <f t="shared" si="74"/>
        <v>0</v>
      </c>
      <c r="W34" s="24">
        <v>19668.700000000055</v>
      </c>
      <c r="X34" s="22">
        <f t="shared" si="6"/>
        <v>0</v>
      </c>
      <c r="Y34" s="22"/>
      <c r="Z34" s="22"/>
      <c r="AA34" s="22"/>
      <c r="AB34" s="25">
        <f t="shared" si="75"/>
        <v>19668.700000000055</v>
      </c>
      <c r="AC34" s="24"/>
      <c r="AD34" s="22">
        <f t="shared" si="76"/>
        <v>0</v>
      </c>
      <c r="AE34" s="22"/>
      <c r="AF34" s="22"/>
      <c r="AG34" s="22"/>
      <c r="AH34" s="25">
        <f t="shared" si="77"/>
        <v>0</v>
      </c>
      <c r="AI34" s="24"/>
      <c r="AJ34" s="22">
        <f t="shared" si="10"/>
        <v>165</v>
      </c>
      <c r="AK34" s="22"/>
      <c r="AL34" s="22"/>
      <c r="AM34" s="22">
        <v>165</v>
      </c>
      <c r="AN34" s="25">
        <f t="shared" si="78"/>
        <v>165</v>
      </c>
    </row>
    <row r="35" spans="1:40" ht="24.75" customHeight="1" x14ac:dyDescent="0.15">
      <c r="A35" s="86"/>
      <c r="B35" s="94"/>
      <c r="C35" s="92"/>
      <c r="D35" s="2" t="s">
        <v>32</v>
      </c>
      <c r="E35" s="24"/>
      <c r="F35" s="22">
        <f t="shared" si="69"/>
        <v>0</v>
      </c>
      <c r="G35" s="22"/>
      <c r="H35" s="22"/>
      <c r="I35" s="22"/>
      <c r="J35" s="25">
        <f t="shared" si="70"/>
        <v>0</v>
      </c>
      <c r="K35" s="24"/>
      <c r="L35" s="22">
        <f t="shared" si="71"/>
        <v>0</v>
      </c>
      <c r="M35" s="22"/>
      <c r="N35" s="22"/>
      <c r="O35" s="22"/>
      <c r="P35" s="25">
        <f t="shared" si="72"/>
        <v>0</v>
      </c>
      <c r="Q35" s="24"/>
      <c r="R35" s="22">
        <f t="shared" si="73"/>
        <v>0</v>
      </c>
      <c r="S35" s="22"/>
      <c r="T35" s="22"/>
      <c r="U35" s="22"/>
      <c r="V35" s="25">
        <f t="shared" si="74"/>
        <v>0</v>
      </c>
      <c r="W35" s="24">
        <v>760.5999999999998</v>
      </c>
      <c r="X35" s="22">
        <f t="shared" si="6"/>
        <v>0</v>
      </c>
      <c r="Y35" s="22"/>
      <c r="Z35" s="22"/>
      <c r="AA35" s="22"/>
      <c r="AB35" s="25">
        <f t="shared" si="75"/>
        <v>760.5999999999998</v>
      </c>
      <c r="AC35" s="24"/>
      <c r="AD35" s="22">
        <f t="shared" si="76"/>
        <v>0</v>
      </c>
      <c r="AE35" s="22"/>
      <c r="AF35" s="22"/>
      <c r="AG35" s="22"/>
      <c r="AH35" s="25">
        <f t="shared" si="77"/>
        <v>0</v>
      </c>
      <c r="AI35" s="24"/>
      <c r="AJ35" s="22">
        <f t="shared" si="10"/>
        <v>0</v>
      </c>
      <c r="AK35" s="22"/>
      <c r="AL35" s="22"/>
      <c r="AM35" s="22"/>
      <c r="AN35" s="25">
        <f t="shared" si="78"/>
        <v>0</v>
      </c>
    </row>
    <row r="36" spans="1:40" ht="24.75" customHeight="1" x14ac:dyDescent="0.15">
      <c r="A36" s="86"/>
      <c r="B36" s="94"/>
      <c r="C36" s="92"/>
      <c r="D36" s="9" t="s">
        <v>33</v>
      </c>
      <c r="E36" s="26"/>
      <c r="F36" s="27">
        <f t="shared" si="69"/>
        <v>0</v>
      </c>
      <c r="G36" s="27"/>
      <c r="H36" s="27"/>
      <c r="I36" s="27"/>
      <c r="J36" s="28">
        <f t="shared" si="70"/>
        <v>0</v>
      </c>
      <c r="K36" s="26"/>
      <c r="L36" s="27">
        <f t="shared" si="71"/>
        <v>0</v>
      </c>
      <c r="M36" s="27"/>
      <c r="N36" s="27"/>
      <c r="O36" s="27"/>
      <c r="P36" s="28">
        <f t="shared" si="72"/>
        <v>0</v>
      </c>
      <c r="Q36" s="26"/>
      <c r="R36" s="27">
        <f t="shared" si="73"/>
        <v>0</v>
      </c>
      <c r="S36" s="27"/>
      <c r="T36" s="27"/>
      <c r="U36" s="27"/>
      <c r="V36" s="28">
        <f t="shared" si="74"/>
        <v>0</v>
      </c>
      <c r="W36" s="26">
        <v>4903.4999999999964</v>
      </c>
      <c r="X36" s="27">
        <f t="shared" si="6"/>
        <v>80.8</v>
      </c>
      <c r="Y36" s="27"/>
      <c r="Z36" s="27"/>
      <c r="AA36" s="27">
        <v>80.8</v>
      </c>
      <c r="AB36" s="28">
        <f t="shared" si="75"/>
        <v>4984.2999999999965</v>
      </c>
      <c r="AC36" s="26"/>
      <c r="AD36" s="27">
        <f t="shared" si="76"/>
        <v>0</v>
      </c>
      <c r="AE36" s="27"/>
      <c r="AF36" s="27"/>
      <c r="AG36" s="27"/>
      <c r="AH36" s="28">
        <f t="shared" si="77"/>
        <v>0</v>
      </c>
      <c r="AI36" s="26"/>
      <c r="AJ36" s="27">
        <f t="shared" si="10"/>
        <v>317</v>
      </c>
      <c r="AK36" s="27"/>
      <c r="AL36" s="27"/>
      <c r="AM36" s="27">
        <v>317</v>
      </c>
      <c r="AN36" s="28">
        <f t="shared" si="78"/>
        <v>317</v>
      </c>
    </row>
    <row r="37" spans="1:40" ht="24.75" customHeight="1" thickBot="1" x14ac:dyDescent="0.2">
      <c r="A37" s="86"/>
      <c r="B37" s="95"/>
      <c r="C37" s="93"/>
      <c r="D37" s="10" t="s">
        <v>34</v>
      </c>
      <c r="E37" s="52">
        <f>SUM(E30:E36)</f>
        <v>0</v>
      </c>
      <c r="F37" s="53">
        <f t="shared" ref="F37:J37" si="79">SUM(F30:F36)</f>
        <v>0</v>
      </c>
      <c r="G37" s="53">
        <f t="shared" si="79"/>
        <v>0</v>
      </c>
      <c r="H37" s="53">
        <f t="shared" si="79"/>
        <v>0</v>
      </c>
      <c r="I37" s="53">
        <f t="shared" si="79"/>
        <v>0</v>
      </c>
      <c r="J37" s="54">
        <f t="shared" si="79"/>
        <v>0</v>
      </c>
      <c r="K37" s="52">
        <f>SUM(K30:K36)</f>
        <v>0</v>
      </c>
      <c r="L37" s="53">
        <f t="shared" ref="L37" si="80">SUM(L30:L36)</f>
        <v>0</v>
      </c>
      <c r="M37" s="53">
        <f t="shared" ref="M37" si="81">SUM(M30:M36)</f>
        <v>0</v>
      </c>
      <c r="N37" s="53">
        <f t="shared" ref="N37" si="82">SUM(N30:N36)</f>
        <v>0</v>
      </c>
      <c r="O37" s="53">
        <f t="shared" ref="O37" si="83">SUM(O30:O36)</f>
        <v>0</v>
      </c>
      <c r="P37" s="54">
        <f t="shared" ref="P37" si="84">SUM(P30:P36)</f>
        <v>0</v>
      </c>
      <c r="Q37" s="52">
        <f>SUM(Q30:Q36)</f>
        <v>0</v>
      </c>
      <c r="R37" s="53">
        <f t="shared" ref="R37" si="85">SUM(R30:R36)</f>
        <v>0</v>
      </c>
      <c r="S37" s="53">
        <f t="shared" ref="S37" si="86">SUM(S30:S36)</f>
        <v>0</v>
      </c>
      <c r="T37" s="53">
        <f t="shared" ref="T37" si="87">SUM(T30:T36)</f>
        <v>0</v>
      </c>
      <c r="U37" s="53">
        <f t="shared" ref="U37" si="88">SUM(U30:U36)</f>
        <v>0</v>
      </c>
      <c r="V37" s="54">
        <f t="shared" ref="V37" si="89">SUM(V30:V36)</f>
        <v>0</v>
      </c>
      <c r="W37" s="52">
        <f>SUM(W30:W36)</f>
        <v>80943.000000000204</v>
      </c>
      <c r="X37" s="53">
        <f t="shared" si="6"/>
        <v>158.6</v>
      </c>
      <c r="Y37" s="53">
        <f t="shared" ref="Y37" si="90">SUM(Y30:Y36)</f>
        <v>0</v>
      </c>
      <c r="Z37" s="53">
        <f t="shared" ref="Z37" si="91">SUM(Z30:Z36)</f>
        <v>0</v>
      </c>
      <c r="AA37" s="53">
        <f t="shared" ref="AA37" si="92">SUM(AA30:AA36)</f>
        <v>158.6</v>
      </c>
      <c r="AB37" s="54">
        <f t="shared" ref="AB37" si="93">SUM(AB30:AB36)</f>
        <v>81101.60000000021</v>
      </c>
      <c r="AC37" s="52">
        <f>SUM(AC30:AC36)</f>
        <v>0</v>
      </c>
      <c r="AD37" s="53">
        <f t="shared" ref="AD37" si="94">SUM(AD30:AD36)</f>
        <v>0</v>
      </c>
      <c r="AE37" s="53">
        <f t="shared" ref="AE37" si="95">SUM(AE30:AE36)</f>
        <v>0</v>
      </c>
      <c r="AF37" s="53">
        <f t="shared" ref="AF37" si="96">SUM(AF30:AF36)</f>
        <v>0</v>
      </c>
      <c r="AG37" s="53">
        <f t="shared" ref="AG37" si="97">SUM(AG30:AG36)</f>
        <v>0</v>
      </c>
      <c r="AH37" s="54">
        <f t="shared" ref="AH37" si="98">SUM(AH30:AH36)</f>
        <v>0</v>
      </c>
      <c r="AI37" s="52">
        <f>SUM(AI30:AI36)</f>
        <v>0</v>
      </c>
      <c r="AJ37" s="53">
        <f>+AK37+AL37+AM37</f>
        <v>3336.4</v>
      </c>
      <c r="AK37" s="53">
        <f t="shared" ref="AK37" si="99">SUM(AK30:AK36)</f>
        <v>0</v>
      </c>
      <c r="AL37" s="53">
        <f t="shared" ref="AL37" si="100">SUM(AL30:AL36)</f>
        <v>82.3</v>
      </c>
      <c r="AM37" s="53">
        <f t="shared" ref="AM37" si="101">SUM(AM30:AM36)</f>
        <v>3254.1</v>
      </c>
      <c r="AN37" s="54">
        <f>SUM(AN30:AN36)</f>
        <v>3336.3999999999996</v>
      </c>
    </row>
    <row r="38" spans="1:40" ht="24.75" customHeight="1" x14ac:dyDescent="0.15">
      <c r="A38" s="87"/>
      <c r="B38" s="96" t="s">
        <v>53</v>
      </c>
      <c r="C38" s="3" t="s">
        <v>35</v>
      </c>
      <c r="D38" s="55" t="s">
        <v>36</v>
      </c>
      <c r="E38" s="56"/>
      <c r="F38" s="36">
        <f t="shared" ref="F38:F43" si="102">+G38+H38+I38</f>
        <v>0</v>
      </c>
      <c r="G38" s="36"/>
      <c r="H38" s="36"/>
      <c r="I38" s="36"/>
      <c r="J38" s="35">
        <f t="shared" ref="J38:J43" si="103">+F38+E38</f>
        <v>0</v>
      </c>
      <c r="K38" s="56"/>
      <c r="L38" s="36">
        <f t="shared" ref="L38:L43" si="104">+M38+N38+O38</f>
        <v>0</v>
      </c>
      <c r="M38" s="36"/>
      <c r="N38" s="36"/>
      <c r="O38" s="36"/>
      <c r="P38" s="35">
        <f t="shared" ref="P38:P43" si="105">+L38+K38</f>
        <v>0</v>
      </c>
      <c r="Q38" s="56"/>
      <c r="R38" s="36">
        <f t="shared" ref="R38:R43" si="106">+S38+T38+U38</f>
        <v>0</v>
      </c>
      <c r="S38" s="36"/>
      <c r="T38" s="36"/>
      <c r="U38" s="36"/>
      <c r="V38" s="35">
        <f t="shared" ref="V38:V43" si="107">+R38+Q38</f>
        <v>0</v>
      </c>
      <c r="W38" s="56"/>
      <c r="X38" s="36">
        <f t="shared" si="6"/>
        <v>4703.600000000004</v>
      </c>
      <c r="Y38" s="36"/>
      <c r="Z38" s="36"/>
      <c r="AA38" s="36">
        <v>4703.600000000004</v>
      </c>
      <c r="AB38" s="35">
        <f t="shared" ref="AB38:AB43" si="108">+X38+W38</f>
        <v>4703.600000000004</v>
      </c>
      <c r="AC38" s="56"/>
      <c r="AD38" s="36">
        <f t="shared" ref="AD38:AD43" si="109">+AE38+AF38+AG38</f>
        <v>0</v>
      </c>
      <c r="AE38" s="36"/>
      <c r="AF38" s="36"/>
      <c r="AG38" s="36"/>
      <c r="AH38" s="35">
        <f t="shared" ref="AH38:AH43" si="110">+AD38+AC38</f>
        <v>0</v>
      </c>
      <c r="AI38" s="56"/>
      <c r="AJ38" s="36">
        <f t="shared" si="10"/>
        <v>0</v>
      </c>
      <c r="AK38" s="36"/>
      <c r="AL38" s="36"/>
      <c r="AM38" s="36"/>
      <c r="AN38" s="35">
        <f t="shared" ref="AN38:AN43" si="111">+AJ38+AI38</f>
        <v>0</v>
      </c>
    </row>
    <row r="39" spans="1:40" ht="24.75" customHeight="1" x14ac:dyDescent="0.15">
      <c r="A39" s="87"/>
      <c r="B39" s="97"/>
      <c r="C39" s="3" t="s">
        <v>37</v>
      </c>
      <c r="D39" s="4" t="s">
        <v>38</v>
      </c>
      <c r="E39" s="29"/>
      <c r="F39" s="30">
        <f t="shared" si="102"/>
        <v>0</v>
      </c>
      <c r="G39" s="30"/>
      <c r="H39" s="30"/>
      <c r="I39" s="30"/>
      <c r="J39" s="31">
        <f t="shared" si="103"/>
        <v>0</v>
      </c>
      <c r="K39" s="29"/>
      <c r="L39" s="30">
        <f t="shared" si="104"/>
        <v>0</v>
      </c>
      <c r="M39" s="30"/>
      <c r="N39" s="30"/>
      <c r="O39" s="30"/>
      <c r="P39" s="31">
        <f t="shared" si="105"/>
        <v>0</v>
      </c>
      <c r="Q39" s="29"/>
      <c r="R39" s="30">
        <f t="shared" si="106"/>
        <v>0</v>
      </c>
      <c r="S39" s="30"/>
      <c r="T39" s="30"/>
      <c r="U39" s="30"/>
      <c r="V39" s="31">
        <f t="shared" si="107"/>
        <v>0</v>
      </c>
      <c r="W39" s="29">
        <v>22667.800000000032</v>
      </c>
      <c r="X39" s="30">
        <f t="shared" si="6"/>
        <v>0</v>
      </c>
      <c r="Y39" s="30"/>
      <c r="Z39" s="30"/>
      <c r="AA39" s="30"/>
      <c r="AB39" s="31">
        <f t="shared" si="108"/>
        <v>22667.800000000032</v>
      </c>
      <c r="AC39" s="29"/>
      <c r="AD39" s="30">
        <f t="shared" si="109"/>
        <v>0</v>
      </c>
      <c r="AE39" s="30"/>
      <c r="AF39" s="30"/>
      <c r="AG39" s="30"/>
      <c r="AH39" s="31">
        <f t="shared" si="110"/>
        <v>0</v>
      </c>
      <c r="AI39" s="29"/>
      <c r="AJ39" s="30">
        <f t="shared" si="10"/>
        <v>0</v>
      </c>
      <c r="AK39" s="30"/>
      <c r="AL39" s="30"/>
      <c r="AM39" s="30"/>
      <c r="AN39" s="31">
        <f t="shared" si="111"/>
        <v>0</v>
      </c>
    </row>
    <row r="40" spans="1:40" ht="24.75" customHeight="1" x14ac:dyDescent="0.15">
      <c r="A40" s="87"/>
      <c r="B40" s="97"/>
      <c r="C40" s="3" t="s">
        <v>39</v>
      </c>
      <c r="D40" s="4" t="s">
        <v>40</v>
      </c>
      <c r="E40" s="29"/>
      <c r="F40" s="30">
        <f t="shared" si="102"/>
        <v>0</v>
      </c>
      <c r="G40" s="30"/>
      <c r="H40" s="30"/>
      <c r="I40" s="30"/>
      <c r="J40" s="31">
        <f t="shared" si="103"/>
        <v>0</v>
      </c>
      <c r="K40" s="29"/>
      <c r="L40" s="30">
        <f t="shared" si="104"/>
        <v>0</v>
      </c>
      <c r="M40" s="30"/>
      <c r="N40" s="30"/>
      <c r="O40" s="30"/>
      <c r="P40" s="31">
        <f t="shared" si="105"/>
        <v>0</v>
      </c>
      <c r="Q40" s="29"/>
      <c r="R40" s="30">
        <f t="shared" si="106"/>
        <v>0</v>
      </c>
      <c r="S40" s="30"/>
      <c r="T40" s="30"/>
      <c r="U40" s="30"/>
      <c r="V40" s="31">
        <f t="shared" si="107"/>
        <v>0</v>
      </c>
      <c r="W40" s="29"/>
      <c r="X40" s="30">
        <f t="shared" si="6"/>
        <v>0</v>
      </c>
      <c r="Y40" s="30"/>
      <c r="Z40" s="30"/>
      <c r="AA40" s="30"/>
      <c r="AB40" s="31">
        <f t="shared" si="108"/>
        <v>0</v>
      </c>
      <c r="AC40" s="29"/>
      <c r="AD40" s="30">
        <f t="shared" si="109"/>
        <v>0</v>
      </c>
      <c r="AE40" s="30"/>
      <c r="AF40" s="30"/>
      <c r="AG40" s="30"/>
      <c r="AH40" s="31">
        <f t="shared" si="110"/>
        <v>0</v>
      </c>
      <c r="AI40" s="29"/>
      <c r="AJ40" s="30">
        <f>+AK40+AL40+AM40</f>
        <v>105646</v>
      </c>
      <c r="AK40" s="30"/>
      <c r="AL40" s="30"/>
      <c r="AM40" s="30">
        <v>105646</v>
      </c>
      <c r="AN40" s="31">
        <f>+AJ40+AI40</f>
        <v>105646</v>
      </c>
    </row>
    <row r="41" spans="1:40" ht="24.75" customHeight="1" thickBot="1" x14ac:dyDescent="0.2">
      <c r="A41" s="87"/>
      <c r="B41" s="98"/>
      <c r="C41" s="5" t="s">
        <v>41</v>
      </c>
      <c r="D41" s="57" t="s">
        <v>42</v>
      </c>
      <c r="E41" s="56"/>
      <c r="F41" s="36">
        <f t="shared" si="102"/>
        <v>0</v>
      </c>
      <c r="G41" s="36"/>
      <c r="H41" s="36"/>
      <c r="I41" s="36"/>
      <c r="J41" s="35">
        <f t="shared" si="103"/>
        <v>0</v>
      </c>
      <c r="K41" s="56"/>
      <c r="L41" s="36">
        <f t="shared" si="104"/>
        <v>0</v>
      </c>
      <c r="M41" s="36"/>
      <c r="N41" s="36"/>
      <c r="O41" s="36"/>
      <c r="P41" s="35">
        <f t="shared" si="105"/>
        <v>0</v>
      </c>
      <c r="Q41" s="56"/>
      <c r="R41" s="36">
        <f t="shared" si="106"/>
        <v>0</v>
      </c>
      <c r="S41" s="36"/>
      <c r="T41" s="36"/>
      <c r="U41" s="36"/>
      <c r="V41" s="35">
        <f t="shared" si="107"/>
        <v>0</v>
      </c>
      <c r="W41" s="56"/>
      <c r="X41" s="36">
        <f t="shared" si="6"/>
        <v>0</v>
      </c>
      <c r="Y41" s="36"/>
      <c r="Z41" s="36"/>
      <c r="AA41" s="36"/>
      <c r="AB41" s="35">
        <f t="shared" si="108"/>
        <v>0</v>
      </c>
      <c r="AC41" s="56"/>
      <c r="AD41" s="36">
        <f t="shared" si="109"/>
        <v>0</v>
      </c>
      <c r="AE41" s="36"/>
      <c r="AF41" s="36"/>
      <c r="AG41" s="36"/>
      <c r="AH41" s="35">
        <f t="shared" si="110"/>
        <v>0</v>
      </c>
      <c r="AI41" s="56"/>
      <c r="AJ41" s="36">
        <f t="shared" si="10"/>
        <v>22720</v>
      </c>
      <c r="AK41" s="36"/>
      <c r="AL41" s="36">
        <v>256</v>
      </c>
      <c r="AM41" s="36">
        <v>22464</v>
      </c>
      <c r="AN41" s="35">
        <f t="shared" si="111"/>
        <v>22720</v>
      </c>
    </row>
    <row r="42" spans="1:40" ht="41.25" customHeight="1" thickBot="1" x14ac:dyDescent="0.2">
      <c r="A42" s="87"/>
      <c r="B42" s="11" t="s">
        <v>43</v>
      </c>
      <c r="C42" s="41" t="s">
        <v>44</v>
      </c>
      <c r="D42" s="12" t="s">
        <v>45</v>
      </c>
      <c r="E42" s="42"/>
      <c r="F42" s="43">
        <f t="shared" si="102"/>
        <v>0</v>
      </c>
      <c r="G42" s="43"/>
      <c r="H42" s="43"/>
      <c r="I42" s="43"/>
      <c r="J42" s="44">
        <f t="shared" si="103"/>
        <v>0</v>
      </c>
      <c r="K42" s="42"/>
      <c r="L42" s="43">
        <f t="shared" si="104"/>
        <v>0</v>
      </c>
      <c r="M42" s="43"/>
      <c r="N42" s="43"/>
      <c r="O42" s="43"/>
      <c r="P42" s="44">
        <f t="shared" si="105"/>
        <v>0</v>
      </c>
      <c r="Q42" s="42"/>
      <c r="R42" s="43">
        <f t="shared" si="106"/>
        <v>0</v>
      </c>
      <c r="S42" s="43"/>
      <c r="T42" s="43"/>
      <c r="U42" s="43"/>
      <c r="V42" s="44">
        <f t="shared" si="107"/>
        <v>0</v>
      </c>
      <c r="W42" s="42"/>
      <c r="X42" s="43">
        <f t="shared" ref="X42:X43" si="112">+Y42+Z42+AA42</f>
        <v>0</v>
      </c>
      <c r="Y42" s="43"/>
      <c r="Z42" s="43"/>
      <c r="AA42" s="43"/>
      <c r="AB42" s="44">
        <f t="shared" si="108"/>
        <v>0</v>
      </c>
      <c r="AC42" s="42"/>
      <c r="AD42" s="43">
        <f t="shared" si="109"/>
        <v>301.7</v>
      </c>
      <c r="AE42" s="43"/>
      <c r="AF42" s="43"/>
      <c r="AG42" s="43">
        <v>301.7</v>
      </c>
      <c r="AH42" s="44">
        <f t="shared" si="110"/>
        <v>301.7</v>
      </c>
      <c r="AI42" s="42"/>
      <c r="AJ42" s="43">
        <f t="shared" si="10"/>
        <v>499154.90000000014</v>
      </c>
      <c r="AK42" s="43"/>
      <c r="AL42" s="43"/>
      <c r="AM42" s="43">
        <v>499154.90000000014</v>
      </c>
      <c r="AN42" s="44">
        <f t="shared" si="111"/>
        <v>499154.90000000014</v>
      </c>
    </row>
    <row r="43" spans="1:40" ht="28.5" customHeight="1" thickBot="1" x14ac:dyDescent="0.2">
      <c r="A43" s="88"/>
      <c r="B43" s="13" t="s">
        <v>46</v>
      </c>
      <c r="C43" s="6" t="s">
        <v>47</v>
      </c>
      <c r="D43" s="12" t="s">
        <v>48</v>
      </c>
      <c r="E43" s="42"/>
      <c r="F43" s="43">
        <f t="shared" si="102"/>
        <v>0</v>
      </c>
      <c r="G43" s="43"/>
      <c r="H43" s="43"/>
      <c r="I43" s="43"/>
      <c r="J43" s="44">
        <f t="shared" si="103"/>
        <v>0</v>
      </c>
      <c r="K43" s="42"/>
      <c r="L43" s="43">
        <f t="shared" si="104"/>
        <v>0</v>
      </c>
      <c r="M43" s="43"/>
      <c r="N43" s="43"/>
      <c r="O43" s="43"/>
      <c r="P43" s="44">
        <f t="shared" si="105"/>
        <v>0</v>
      </c>
      <c r="Q43" s="42"/>
      <c r="R43" s="43">
        <f t="shared" si="106"/>
        <v>0</v>
      </c>
      <c r="S43" s="43"/>
      <c r="T43" s="43"/>
      <c r="U43" s="43"/>
      <c r="V43" s="44">
        <f t="shared" si="107"/>
        <v>0</v>
      </c>
      <c r="W43" s="42">
        <v>32208</v>
      </c>
      <c r="X43" s="43">
        <f t="shared" si="112"/>
        <v>0</v>
      </c>
      <c r="Y43" s="43"/>
      <c r="Z43" s="43"/>
      <c r="AA43" s="43"/>
      <c r="AB43" s="44">
        <f t="shared" si="108"/>
        <v>32208</v>
      </c>
      <c r="AC43" s="42"/>
      <c r="AD43" s="43">
        <f t="shared" si="109"/>
        <v>0</v>
      </c>
      <c r="AE43" s="43"/>
      <c r="AF43" s="43"/>
      <c r="AG43" s="43"/>
      <c r="AH43" s="44">
        <f t="shared" si="110"/>
        <v>0</v>
      </c>
      <c r="AI43" s="42"/>
      <c r="AJ43" s="43">
        <f t="shared" si="10"/>
        <v>525</v>
      </c>
      <c r="AK43" s="43"/>
      <c r="AL43" s="43"/>
      <c r="AM43" s="43">
        <v>525</v>
      </c>
      <c r="AN43" s="44">
        <f t="shared" si="111"/>
        <v>525</v>
      </c>
    </row>
    <row r="44" spans="1:40" ht="31.5" customHeight="1" thickBot="1" x14ac:dyDescent="0.2">
      <c r="A44" s="83" t="s">
        <v>54</v>
      </c>
      <c r="B44" s="84"/>
      <c r="C44" s="84"/>
      <c r="D44" s="14"/>
      <c r="E44" s="42">
        <f>E38+E39+E40+E41+E42+E37+E43+E29+E18</f>
        <v>0</v>
      </c>
      <c r="F44" s="43">
        <f t="shared" ref="F44:AM44" si="113">F38+F39+F40+F41+F42+F37+F43+F29+F18</f>
        <v>0</v>
      </c>
      <c r="G44" s="43">
        <f t="shared" si="113"/>
        <v>0</v>
      </c>
      <c r="H44" s="43">
        <f t="shared" si="113"/>
        <v>0</v>
      </c>
      <c r="I44" s="43">
        <f t="shared" si="113"/>
        <v>0</v>
      </c>
      <c r="J44" s="44">
        <f t="shared" si="113"/>
        <v>0</v>
      </c>
      <c r="K44" s="45">
        <f t="shared" si="113"/>
        <v>0</v>
      </c>
      <c r="L44" s="46">
        <f t="shared" si="113"/>
        <v>0</v>
      </c>
      <c r="M44" s="46">
        <f t="shared" si="113"/>
        <v>0</v>
      </c>
      <c r="N44" s="46">
        <f t="shared" si="113"/>
        <v>0</v>
      </c>
      <c r="O44" s="46">
        <f t="shared" si="113"/>
        <v>0</v>
      </c>
      <c r="P44" s="44">
        <f t="shared" si="113"/>
        <v>0</v>
      </c>
      <c r="Q44" s="45">
        <f t="shared" si="113"/>
        <v>0</v>
      </c>
      <c r="R44" s="46">
        <f t="shared" si="113"/>
        <v>0</v>
      </c>
      <c r="S44" s="46">
        <f t="shared" si="113"/>
        <v>0</v>
      </c>
      <c r="T44" s="46">
        <f t="shared" si="113"/>
        <v>0</v>
      </c>
      <c r="U44" s="46">
        <f t="shared" si="113"/>
        <v>0</v>
      </c>
      <c r="V44" s="44">
        <f t="shared" si="113"/>
        <v>0</v>
      </c>
      <c r="W44" s="42">
        <f t="shared" si="113"/>
        <v>199950.10000000012</v>
      </c>
      <c r="X44" s="43">
        <f t="shared" si="113"/>
        <v>11585</v>
      </c>
      <c r="Y44" s="43">
        <f t="shared" si="113"/>
        <v>0</v>
      </c>
      <c r="Z44" s="43">
        <f t="shared" si="113"/>
        <v>0</v>
      </c>
      <c r="AA44" s="43">
        <f t="shared" si="113"/>
        <v>11585</v>
      </c>
      <c r="AB44" s="47">
        <f t="shared" si="113"/>
        <v>211535.10000000015</v>
      </c>
      <c r="AC44" s="42">
        <f t="shared" si="113"/>
        <v>0</v>
      </c>
      <c r="AD44" s="43">
        <f t="shared" si="113"/>
        <v>301.7</v>
      </c>
      <c r="AE44" s="43">
        <f t="shared" si="113"/>
        <v>0</v>
      </c>
      <c r="AF44" s="43">
        <f t="shared" si="113"/>
        <v>0</v>
      </c>
      <c r="AG44" s="43">
        <f t="shared" si="113"/>
        <v>301.7</v>
      </c>
      <c r="AH44" s="47">
        <f t="shared" si="113"/>
        <v>301.7</v>
      </c>
      <c r="AI44" s="42">
        <f t="shared" si="113"/>
        <v>0</v>
      </c>
      <c r="AJ44" s="43">
        <f>AJ38+AJ39+AJ40+AJ41+AJ42+AJ37+AJ43+AJ29+AJ18</f>
        <v>645705.10000000021</v>
      </c>
      <c r="AK44" s="43">
        <f t="shared" si="113"/>
        <v>0</v>
      </c>
      <c r="AL44" s="43">
        <f t="shared" si="113"/>
        <v>2918.4000000000015</v>
      </c>
      <c r="AM44" s="43">
        <f t="shared" si="113"/>
        <v>642786.70000000019</v>
      </c>
      <c r="AN44" s="47">
        <f>AN38+AN39+AN40+AN41+AN42+AN37+AN43+AN29+AN18</f>
        <v>645705.10000000021</v>
      </c>
    </row>
    <row r="45" spans="1:40" customFormat="1" ht="21.75" customHeight="1" x14ac:dyDescent="0.15">
      <c r="A45" s="37" t="s">
        <v>71</v>
      </c>
      <c r="B45" s="37"/>
      <c r="C45" s="37"/>
    </row>
    <row r="46" spans="1:40" customFormat="1" ht="21.75" customHeight="1" x14ac:dyDescent="0.15">
      <c r="A46" s="16"/>
      <c r="B46" s="37"/>
      <c r="C46" s="37"/>
      <c r="S46" s="38"/>
      <c r="T46" s="38"/>
      <c r="U46" s="38"/>
      <c r="Y46" s="38"/>
      <c r="Z46" s="38"/>
      <c r="AA46" s="38"/>
      <c r="AG46" s="38"/>
      <c r="AL46" s="17"/>
    </row>
    <row r="47" spans="1:40" x14ac:dyDescent="0.15">
      <c r="J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row>
    <row r="48" spans="1:40" x14ac:dyDescent="0.15">
      <c r="J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row>
    <row r="49" spans="10:40" x14ac:dyDescent="0.15">
      <c r="J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row>
    <row r="50" spans="10:40" x14ac:dyDescent="0.15">
      <c r="J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row>
    <row r="51" spans="10:40" x14ac:dyDescent="0.15">
      <c r="J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row>
    <row r="52" spans="10:40" x14ac:dyDescent="0.15">
      <c r="J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row>
    <row r="53" spans="10:40" x14ac:dyDescent="0.15">
      <c r="J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row>
    <row r="54" spans="10:40" x14ac:dyDescent="0.15">
      <c r="J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row>
    <row r="55" spans="10:40" x14ac:dyDescent="0.15">
      <c r="J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row>
    <row r="56" spans="10:40" x14ac:dyDescent="0.15">
      <c r="J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row>
    <row r="57" spans="10:40" x14ac:dyDescent="0.15">
      <c r="J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row>
    <row r="58" spans="10:40" x14ac:dyDescent="0.15">
      <c r="J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row>
    <row r="59" spans="10:40" x14ac:dyDescent="0.15">
      <c r="J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row>
    <row r="60" spans="10:40" x14ac:dyDescent="0.15">
      <c r="J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row>
    <row r="61" spans="10:40" x14ac:dyDescent="0.15">
      <c r="J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row>
    <row r="62" spans="10:40" x14ac:dyDescent="0.15">
      <c r="J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row>
    <row r="63" spans="10:40" x14ac:dyDescent="0.15">
      <c r="J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row>
    <row r="64" spans="10:40" x14ac:dyDescent="0.15">
      <c r="J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row>
    <row r="65" spans="10:40" x14ac:dyDescent="0.15">
      <c r="J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row>
    <row r="66" spans="10:40" x14ac:dyDescent="0.15">
      <c r="J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row>
    <row r="67" spans="10:40" x14ac:dyDescent="0.15">
      <c r="J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row>
    <row r="68" spans="10:40" x14ac:dyDescent="0.15">
      <c r="J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row>
    <row r="69" spans="10:40" x14ac:dyDescent="0.15">
      <c r="J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row>
    <row r="70" spans="10:40" x14ac:dyDescent="0.15">
      <c r="J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row>
    <row r="71" spans="10:40" x14ac:dyDescent="0.15">
      <c r="J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row>
    <row r="72" spans="10:40" x14ac:dyDescent="0.15">
      <c r="J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row>
    <row r="73" spans="10:40" x14ac:dyDescent="0.15">
      <c r="J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row>
    <row r="74" spans="10:40" x14ac:dyDescent="0.15">
      <c r="J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row>
    <row r="75" spans="10:40" x14ac:dyDescent="0.15">
      <c r="J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row>
    <row r="76" spans="10:40" x14ac:dyDescent="0.15">
      <c r="J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row>
    <row r="77" spans="10:40" x14ac:dyDescent="0.15">
      <c r="J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row>
    <row r="78" spans="10:40" x14ac:dyDescent="0.15">
      <c r="J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row>
    <row r="79" spans="10:40" x14ac:dyDescent="0.15">
      <c r="J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row>
    <row r="80" spans="10:40" x14ac:dyDescent="0.15">
      <c r="J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row>
    <row r="81" spans="1:40" x14ac:dyDescent="0.15">
      <c r="J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row>
    <row r="82" spans="1:40" x14ac:dyDescent="0.15">
      <c r="J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row>
    <row r="83" spans="1:40" x14ac:dyDescent="0.15">
      <c r="J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row>
    <row r="84" spans="1:40" x14ac:dyDescent="0.15">
      <c r="M84" s="16"/>
    </row>
    <row r="85" spans="1:40" x14ac:dyDescent="0.15">
      <c r="M85" s="16"/>
    </row>
    <row r="86" spans="1:40" x14ac:dyDescent="0.15">
      <c r="M86" s="16"/>
    </row>
    <row r="87" spans="1:40" x14ac:dyDescent="0.15">
      <c r="M87" s="16"/>
    </row>
    <row r="88" spans="1:40" x14ac:dyDescent="0.15">
      <c r="M88" s="16"/>
    </row>
    <row r="89" spans="1:40" x14ac:dyDescent="0.15">
      <c r="M89" s="16"/>
    </row>
    <row r="90" spans="1:40" s="17" customFormat="1" x14ac:dyDescent="0.15">
      <c r="A90" s="16"/>
      <c r="B90" s="16"/>
      <c r="C90" s="16"/>
      <c r="D90" s="16"/>
      <c r="E90" s="16"/>
      <c r="F90" s="16"/>
      <c r="G90" s="16"/>
      <c r="H90" s="16"/>
      <c r="I90" s="16"/>
      <c r="K90" s="16"/>
      <c r="L90" s="16"/>
      <c r="M90" s="16"/>
    </row>
    <row r="91" spans="1:40" s="17" customFormat="1" x14ac:dyDescent="0.15">
      <c r="A91" s="16"/>
      <c r="B91" s="16"/>
      <c r="C91" s="16"/>
      <c r="D91" s="16"/>
      <c r="E91" s="16"/>
      <c r="F91" s="16"/>
      <c r="G91" s="16"/>
      <c r="H91" s="16"/>
      <c r="I91" s="16"/>
      <c r="K91" s="16"/>
      <c r="L91" s="16"/>
      <c r="M91" s="16"/>
    </row>
    <row r="92" spans="1:40" s="17" customFormat="1" x14ac:dyDescent="0.15">
      <c r="A92" s="16"/>
      <c r="B92" s="16"/>
      <c r="C92" s="16"/>
      <c r="D92" s="16"/>
      <c r="E92" s="16"/>
      <c r="F92" s="16"/>
      <c r="G92" s="16"/>
      <c r="H92" s="16"/>
      <c r="I92" s="16"/>
      <c r="K92" s="16"/>
      <c r="L92" s="16"/>
      <c r="M92" s="16"/>
    </row>
    <row r="93" spans="1:40" s="17" customFormat="1" x14ac:dyDescent="0.15">
      <c r="A93" s="16"/>
      <c r="B93" s="16"/>
      <c r="C93" s="16"/>
      <c r="D93" s="16"/>
      <c r="E93" s="16"/>
      <c r="F93" s="16"/>
      <c r="G93" s="16"/>
      <c r="H93" s="16"/>
      <c r="I93" s="16"/>
      <c r="K93" s="16"/>
      <c r="L93" s="16"/>
      <c r="M93" s="16"/>
    </row>
    <row r="94" spans="1:40" s="17" customFormat="1" x14ac:dyDescent="0.15">
      <c r="A94" s="16"/>
      <c r="B94" s="16"/>
      <c r="C94" s="16"/>
      <c r="D94" s="16"/>
      <c r="E94" s="16"/>
      <c r="F94" s="16"/>
      <c r="G94" s="16"/>
      <c r="H94" s="16"/>
      <c r="I94" s="16"/>
      <c r="K94" s="16"/>
      <c r="L94" s="16"/>
      <c r="M94" s="16"/>
    </row>
    <row r="95" spans="1:40" s="17" customFormat="1" x14ac:dyDescent="0.15">
      <c r="A95" s="16"/>
      <c r="B95" s="16"/>
      <c r="C95" s="16"/>
      <c r="D95" s="16"/>
      <c r="E95" s="16"/>
      <c r="F95" s="16"/>
      <c r="G95" s="16"/>
      <c r="H95" s="16"/>
      <c r="I95" s="16"/>
      <c r="K95" s="16"/>
      <c r="L95" s="16"/>
      <c r="M95" s="16"/>
    </row>
    <row r="96" spans="1:40" s="17" customFormat="1" x14ac:dyDescent="0.15">
      <c r="A96" s="16"/>
      <c r="B96" s="16"/>
      <c r="C96" s="16"/>
      <c r="D96" s="16"/>
      <c r="E96" s="16"/>
      <c r="F96" s="16"/>
      <c r="G96" s="16"/>
      <c r="H96" s="16"/>
      <c r="I96" s="16"/>
      <c r="K96" s="16"/>
      <c r="L96" s="16"/>
      <c r="M96" s="16"/>
    </row>
    <row r="97" spans="1:13" s="17" customFormat="1" x14ac:dyDescent="0.15">
      <c r="A97" s="16"/>
      <c r="B97" s="16"/>
      <c r="C97" s="16"/>
      <c r="D97" s="16"/>
      <c r="E97" s="16"/>
      <c r="F97" s="16"/>
      <c r="G97" s="16"/>
      <c r="H97" s="16"/>
      <c r="I97" s="16"/>
      <c r="K97" s="16"/>
      <c r="L97" s="16"/>
      <c r="M97" s="16"/>
    </row>
    <row r="98" spans="1:13" s="17" customFormat="1" x14ac:dyDescent="0.15">
      <c r="A98" s="16"/>
      <c r="B98" s="16"/>
      <c r="C98" s="16"/>
      <c r="D98" s="16"/>
      <c r="E98" s="16"/>
      <c r="F98" s="16"/>
      <c r="G98" s="16"/>
      <c r="H98" s="16"/>
      <c r="I98" s="16"/>
      <c r="K98" s="16"/>
      <c r="L98" s="16"/>
      <c r="M98" s="16"/>
    </row>
    <row r="99" spans="1:13" s="17" customFormat="1" x14ac:dyDescent="0.15">
      <c r="A99" s="16"/>
      <c r="B99" s="16"/>
      <c r="C99" s="16"/>
      <c r="D99" s="16"/>
      <c r="E99" s="16"/>
      <c r="F99" s="16"/>
      <c r="G99" s="16"/>
      <c r="H99" s="16"/>
      <c r="I99" s="16"/>
      <c r="K99" s="16"/>
      <c r="L99" s="16"/>
      <c r="M99" s="16"/>
    </row>
    <row r="100" spans="1:13" s="17" customFormat="1" x14ac:dyDescent="0.15">
      <c r="A100" s="16"/>
      <c r="B100" s="16"/>
      <c r="C100" s="16"/>
      <c r="D100" s="16"/>
      <c r="E100" s="16"/>
      <c r="F100" s="16"/>
      <c r="G100" s="16"/>
      <c r="H100" s="16"/>
      <c r="I100" s="16"/>
      <c r="K100" s="16"/>
      <c r="L100" s="16"/>
      <c r="M100" s="16"/>
    </row>
    <row r="101" spans="1:13" s="17" customFormat="1" x14ac:dyDescent="0.15">
      <c r="A101" s="16"/>
      <c r="B101" s="16"/>
      <c r="C101" s="16"/>
      <c r="D101" s="16"/>
      <c r="E101" s="16"/>
      <c r="F101" s="16"/>
      <c r="G101" s="16"/>
      <c r="H101" s="16"/>
      <c r="I101" s="16"/>
      <c r="K101" s="16"/>
      <c r="L101" s="16"/>
      <c r="M101" s="16"/>
    </row>
    <row r="102" spans="1:13" s="17" customFormat="1" x14ac:dyDescent="0.15">
      <c r="A102" s="16"/>
      <c r="B102" s="16"/>
      <c r="C102" s="16"/>
      <c r="D102" s="16"/>
      <c r="E102" s="16"/>
      <c r="F102" s="16"/>
      <c r="G102" s="16"/>
      <c r="H102" s="16"/>
      <c r="I102" s="16"/>
      <c r="K102" s="16"/>
      <c r="L102" s="16"/>
      <c r="M102" s="16"/>
    </row>
    <row r="776" spans="4:40" x14ac:dyDescent="0.15">
      <c r="D776" s="39"/>
      <c r="E776" s="39"/>
      <c r="F776" s="39"/>
      <c r="G776" s="39"/>
      <c r="H776" s="39"/>
      <c r="I776" s="39"/>
      <c r="J776" s="40"/>
      <c r="K776" s="39"/>
      <c r="L776" s="39"/>
      <c r="M776" s="40"/>
      <c r="N776" s="40"/>
      <c r="O776" s="40"/>
      <c r="P776" s="40"/>
      <c r="Q776" s="40"/>
      <c r="R776" s="40"/>
      <c r="S776" s="40"/>
      <c r="T776" s="40"/>
      <c r="U776" s="40"/>
      <c r="V776" s="40"/>
      <c r="W776" s="40"/>
      <c r="X776" s="40"/>
      <c r="Y776" s="40"/>
      <c r="Z776" s="40"/>
      <c r="AA776" s="40"/>
      <c r="AB776" s="40"/>
      <c r="AC776" s="40"/>
      <c r="AD776" s="40"/>
      <c r="AE776" s="40"/>
      <c r="AF776" s="40"/>
      <c r="AG776" s="40"/>
      <c r="AH776" s="40"/>
      <c r="AI776" s="40"/>
      <c r="AJ776" s="40"/>
      <c r="AK776" s="40"/>
      <c r="AL776" s="40"/>
      <c r="AM776" s="40"/>
      <c r="AN776" s="40"/>
    </row>
    <row r="918" spans="4:40" x14ac:dyDescent="0.15">
      <c r="D918" s="39"/>
      <c r="E918" s="39"/>
      <c r="F918" s="39"/>
      <c r="G918" s="39"/>
      <c r="H918" s="39"/>
      <c r="I918" s="39"/>
      <c r="J918" s="40"/>
      <c r="K918" s="39"/>
      <c r="L918" s="39"/>
      <c r="M918" s="40"/>
      <c r="N918" s="40"/>
      <c r="O918" s="40"/>
      <c r="P918" s="40"/>
      <c r="Q918" s="40"/>
      <c r="R918" s="40"/>
      <c r="S918" s="40"/>
      <c r="T918" s="40"/>
      <c r="U918" s="40"/>
      <c r="V918" s="40"/>
      <c r="W918" s="40"/>
      <c r="X918" s="40"/>
      <c r="Y918" s="40"/>
      <c r="Z918" s="40"/>
      <c r="AA918" s="40"/>
      <c r="AB918" s="40"/>
      <c r="AC918" s="40"/>
      <c r="AD918" s="40"/>
      <c r="AE918" s="40"/>
      <c r="AF918" s="40"/>
      <c r="AG918" s="40"/>
      <c r="AH918" s="40"/>
      <c r="AI918" s="40"/>
      <c r="AJ918" s="40"/>
      <c r="AK918" s="40"/>
      <c r="AL918" s="40"/>
      <c r="AM918" s="40"/>
      <c r="AN918" s="40"/>
    </row>
    <row r="1062" spans="4:40" x14ac:dyDescent="0.15">
      <c r="D1062" s="39"/>
      <c r="E1062" s="39"/>
      <c r="F1062" s="39"/>
      <c r="G1062" s="39"/>
      <c r="H1062" s="39"/>
      <c r="I1062" s="39"/>
      <c r="J1062" s="40"/>
      <c r="K1062" s="39"/>
      <c r="L1062" s="39"/>
      <c r="M1062" s="40"/>
      <c r="N1062" s="40"/>
      <c r="O1062" s="40"/>
      <c r="P1062" s="40"/>
      <c r="Q1062" s="40"/>
      <c r="R1062" s="40"/>
      <c r="S1062" s="40"/>
      <c r="T1062" s="40"/>
      <c r="U1062" s="40"/>
      <c r="V1062" s="40"/>
      <c r="W1062" s="40"/>
      <c r="X1062" s="40"/>
      <c r="Y1062" s="40"/>
      <c r="Z1062" s="40"/>
      <c r="AA1062" s="40"/>
      <c r="AB1062" s="40"/>
      <c r="AC1062" s="40"/>
      <c r="AD1062" s="40"/>
      <c r="AE1062" s="40"/>
      <c r="AF1062" s="40"/>
      <c r="AG1062" s="40"/>
      <c r="AH1062" s="40"/>
      <c r="AI1062" s="40"/>
      <c r="AJ1062" s="40"/>
      <c r="AK1062" s="40"/>
      <c r="AL1062" s="40"/>
      <c r="AM1062" s="40"/>
      <c r="AN1062" s="40"/>
    </row>
    <row r="1405" spans="4:40" x14ac:dyDescent="0.15">
      <c r="D1405" s="39"/>
      <c r="E1405" s="39"/>
      <c r="F1405" s="39"/>
      <c r="G1405" s="39"/>
      <c r="H1405" s="39"/>
      <c r="I1405" s="39"/>
      <c r="J1405" s="40"/>
      <c r="K1405" s="39"/>
      <c r="L1405" s="39"/>
      <c r="M1405" s="40"/>
      <c r="N1405" s="40"/>
      <c r="O1405" s="40"/>
      <c r="P1405" s="40"/>
      <c r="Q1405" s="40"/>
      <c r="R1405" s="40"/>
      <c r="S1405" s="40"/>
      <c r="T1405" s="40"/>
      <c r="U1405" s="40"/>
      <c r="V1405" s="40"/>
      <c r="W1405" s="40"/>
      <c r="X1405" s="40"/>
      <c r="Y1405" s="40"/>
      <c r="Z1405" s="40"/>
      <c r="AA1405" s="40"/>
      <c r="AB1405" s="40"/>
      <c r="AC1405" s="40"/>
      <c r="AD1405" s="40"/>
      <c r="AE1405" s="40"/>
      <c r="AF1405" s="40"/>
      <c r="AG1405" s="40"/>
      <c r="AH1405" s="40"/>
      <c r="AI1405" s="40"/>
      <c r="AJ1405" s="40"/>
      <c r="AK1405" s="40"/>
      <c r="AL1405" s="40"/>
      <c r="AM1405" s="40"/>
      <c r="AN1405" s="40"/>
    </row>
    <row r="1601" spans="4:40" x14ac:dyDescent="0.15">
      <c r="D1601" s="39"/>
      <c r="E1601" s="39"/>
      <c r="F1601" s="39"/>
      <c r="G1601" s="39"/>
      <c r="H1601" s="39"/>
      <c r="I1601" s="39"/>
      <c r="J1601" s="40"/>
      <c r="K1601" s="39"/>
      <c r="L1601" s="39"/>
      <c r="M1601" s="40"/>
      <c r="N1601" s="40"/>
      <c r="O1601" s="40"/>
      <c r="P1601" s="40"/>
      <c r="Q1601" s="40"/>
      <c r="R1601" s="40"/>
      <c r="S1601" s="40"/>
      <c r="T1601" s="40"/>
      <c r="U1601" s="40"/>
      <c r="V1601" s="40"/>
      <c r="W1601" s="40"/>
      <c r="X1601" s="40"/>
      <c r="Y1601" s="40"/>
      <c r="Z1601" s="40"/>
      <c r="AA1601" s="40"/>
      <c r="AB1601" s="40"/>
      <c r="AC1601" s="40"/>
      <c r="AD1601" s="40"/>
      <c r="AE1601" s="40"/>
      <c r="AF1601" s="40"/>
      <c r="AG1601" s="40"/>
      <c r="AH1601" s="40"/>
      <c r="AI1601" s="40"/>
      <c r="AJ1601" s="40"/>
      <c r="AK1601" s="40"/>
      <c r="AL1601" s="40"/>
      <c r="AM1601" s="40"/>
      <c r="AN1601" s="40"/>
    </row>
    <row r="2317" spans="4:40" x14ac:dyDescent="0.15">
      <c r="D2317" s="39"/>
      <c r="E2317" s="39"/>
      <c r="F2317" s="39"/>
      <c r="G2317" s="39"/>
      <c r="H2317" s="39"/>
      <c r="I2317" s="39"/>
      <c r="J2317" s="40"/>
      <c r="K2317" s="39"/>
      <c r="L2317" s="39"/>
      <c r="M2317" s="40"/>
      <c r="N2317" s="40"/>
      <c r="O2317" s="40"/>
      <c r="P2317" s="40"/>
      <c r="Q2317" s="40"/>
      <c r="R2317" s="40"/>
      <c r="S2317" s="40"/>
      <c r="T2317" s="40"/>
      <c r="U2317" s="40"/>
      <c r="V2317" s="40"/>
      <c r="W2317" s="40"/>
      <c r="X2317" s="40"/>
      <c r="Y2317" s="40"/>
      <c r="Z2317" s="40"/>
      <c r="AA2317" s="40"/>
      <c r="AB2317" s="40"/>
      <c r="AC2317" s="40"/>
      <c r="AD2317" s="40"/>
      <c r="AE2317" s="40"/>
      <c r="AF2317" s="40"/>
      <c r="AG2317" s="40"/>
      <c r="AH2317" s="40"/>
      <c r="AI2317" s="40"/>
      <c r="AJ2317" s="40"/>
      <c r="AK2317" s="40"/>
      <c r="AL2317" s="40"/>
      <c r="AM2317" s="40"/>
      <c r="AN2317" s="40"/>
    </row>
    <row r="2618" spans="4:40" x14ac:dyDescent="0.15">
      <c r="D2618" s="39"/>
      <c r="E2618" s="39"/>
      <c r="F2618" s="39"/>
      <c r="G2618" s="39"/>
      <c r="H2618" s="39"/>
      <c r="I2618" s="39"/>
      <c r="J2618" s="40"/>
      <c r="K2618" s="39"/>
      <c r="L2618" s="39"/>
      <c r="M2618" s="40"/>
      <c r="N2618" s="40"/>
      <c r="O2618" s="40"/>
      <c r="P2618" s="40"/>
      <c r="Q2618" s="40"/>
      <c r="R2618" s="40"/>
      <c r="S2618" s="40"/>
      <c r="T2618" s="40"/>
      <c r="U2618" s="40"/>
      <c r="V2618" s="40"/>
      <c r="W2618" s="40"/>
      <c r="X2618" s="40"/>
      <c r="Y2618" s="40"/>
      <c r="Z2618" s="40"/>
      <c r="AA2618" s="40"/>
      <c r="AB2618" s="40"/>
      <c r="AC2618" s="40"/>
      <c r="AD2618" s="40"/>
      <c r="AE2618" s="40"/>
      <c r="AF2618" s="40"/>
      <c r="AG2618" s="40"/>
      <c r="AH2618" s="40"/>
      <c r="AI2618" s="40"/>
      <c r="AJ2618" s="40"/>
      <c r="AK2618" s="40"/>
      <c r="AL2618" s="40"/>
      <c r="AM2618" s="40"/>
      <c r="AN2618" s="40"/>
    </row>
    <row r="3085" spans="4:40" x14ac:dyDescent="0.15">
      <c r="D3085" s="39"/>
      <c r="E3085" s="39"/>
      <c r="F3085" s="39"/>
      <c r="G3085" s="39"/>
      <c r="H3085" s="39"/>
      <c r="I3085" s="39"/>
      <c r="J3085" s="40"/>
      <c r="K3085" s="39"/>
      <c r="L3085" s="39"/>
      <c r="M3085" s="40"/>
      <c r="N3085" s="40"/>
      <c r="O3085" s="40"/>
      <c r="P3085" s="40"/>
      <c r="Q3085" s="40"/>
      <c r="R3085" s="40"/>
      <c r="S3085" s="40"/>
      <c r="T3085" s="40"/>
      <c r="U3085" s="40"/>
      <c r="V3085" s="40"/>
      <c r="W3085" s="40"/>
      <c r="X3085" s="40"/>
      <c r="Y3085" s="40"/>
      <c r="Z3085" s="40"/>
      <c r="AA3085" s="40"/>
      <c r="AB3085" s="40"/>
      <c r="AC3085" s="40"/>
      <c r="AD3085" s="40"/>
      <c r="AE3085" s="40"/>
      <c r="AF3085" s="40"/>
      <c r="AG3085" s="40"/>
      <c r="AH3085" s="40"/>
      <c r="AI3085" s="40"/>
      <c r="AJ3085" s="40"/>
      <c r="AK3085" s="40"/>
      <c r="AL3085" s="40"/>
      <c r="AM3085" s="40"/>
      <c r="AN3085" s="40"/>
    </row>
    <row r="3123" spans="4:40" x14ac:dyDescent="0.15">
      <c r="D3123" s="39"/>
      <c r="E3123" s="39"/>
      <c r="F3123" s="39"/>
      <c r="G3123" s="39"/>
      <c r="H3123" s="39"/>
      <c r="I3123" s="39"/>
      <c r="J3123" s="40"/>
      <c r="K3123" s="39"/>
      <c r="L3123" s="39"/>
      <c r="M3123" s="40"/>
      <c r="N3123" s="40"/>
      <c r="O3123" s="40"/>
      <c r="P3123" s="40"/>
      <c r="Q3123" s="40"/>
      <c r="R3123" s="40"/>
      <c r="S3123" s="40"/>
      <c r="T3123" s="40"/>
      <c r="U3123" s="40"/>
      <c r="V3123" s="40"/>
      <c r="W3123" s="40"/>
      <c r="X3123" s="40"/>
      <c r="Y3123" s="40"/>
      <c r="Z3123" s="40"/>
      <c r="AA3123" s="40"/>
      <c r="AB3123" s="40"/>
      <c r="AC3123" s="40"/>
      <c r="AD3123" s="40"/>
      <c r="AE3123" s="40"/>
      <c r="AF3123" s="40"/>
      <c r="AG3123" s="40"/>
      <c r="AH3123" s="40"/>
      <c r="AI3123" s="40"/>
      <c r="AJ3123" s="40"/>
      <c r="AK3123" s="40"/>
      <c r="AL3123" s="40"/>
      <c r="AM3123" s="40"/>
      <c r="AN3123" s="40"/>
    </row>
  </sheetData>
  <mergeCells count="56">
    <mergeCell ref="AA7:AA8"/>
    <mergeCell ref="R6:R8"/>
    <mergeCell ref="AL7:AL8"/>
    <mergeCell ref="A44:C44"/>
    <mergeCell ref="A9:A43"/>
    <mergeCell ref="B9:B18"/>
    <mergeCell ref="C9:C37"/>
    <mergeCell ref="B19:B29"/>
    <mergeCell ref="B30:B37"/>
    <mergeCell ref="B38:B41"/>
    <mergeCell ref="AJ6:AJ8"/>
    <mergeCell ref="AE7:AE8"/>
    <mergeCell ref="AF7:AF8"/>
    <mergeCell ref="AG7:AG8"/>
    <mergeCell ref="AK7:AK8"/>
    <mergeCell ref="Y7:Y8"/>
    <mergeCell ref="Z7:Z8"/>
    <mergeCell ref="G7:G8"/>
    <mergeCell ref="H7:H8"/>
    <mergeCell ref="I7:I8"/>
    <mergeCell ref="M7:M8"/>
    <mergeCell ref="N7:N8"/>
    <mergeCell ref="L6:L8"/>
    <mergeCell ref="K6:K8"/>
    <mergeCell ref="AN6:AN8"/>
    <mergeCell ref="O7:O8"/>
    <mergeCell ref="V6:V8"/>
    <mergeCell ref="W6:W8"/>
    <mergeCell ref="X6:X8"/>
    <mergeCell ref="AB6:AB8"/>
    <mergeCell ref="AC6:AC8"/>
    <mergeCell ref="AD6:AD8"/>
    <mergeCell ref="AM7:AM8"/>
    <mergeCell ref="S7:S8"/>
    <mergeCell ref="T7:T8"/>
    <mergeCell ref="U7:U8"/>
    <mergeCell ref="AH6:AH8"/>
    <mergeCell ref="AI6:AI8"/>
    <mergeCell ref="P6:P8"/>
    <mergeCell ref="Q6:Q8"/>
    <mergeCell ref="AH3:AJ3"/>
    <mergeCell ref="AK3:AM3"/>
    <mergeCell ref="AK4:AN4"/>
    <mergeCell ref="A5:A8"/>
    <mergeCell ref="B5:B8"/>
    <mergeCell ref="C5:C8"/>
    <mergeCell ref="D5:D8"/>
    <mergeCell ref="E5:J5"/>
    <mergeCell ref="K5:P5"/>
    <mergeCell ref="Q5:V5"/>
    <mergeCell ref="W5:AB5"/>
    <mergeCell ref="AC5:AH5"/>
    <mergeCell ref="AI5:AN5"/>
    <mergeCell ref="E6:E8"/>
    <mergeCell ref="F6:F8"/>
    <mergeCell ref="J6:J8"/>
  </mergeCells>
  <phoneticPr fontId="3"/>
  <pageMargins left="0.31496062992125984" right="0.31496062992125984" top="0.74803149606299213" bottom="0.74803149606299213" header="0.31496062992125984" footer="0.31496062992125984"/>
  <pageSetup paperSize="8" scale="60" orientation="landscape" horizontalDpi="300" verticalDpi="300" r:id="rId1"/>
  <headerFooter>
    <oddHeader>&amp;L&amp;24平成３０年産甘味資源作物交付金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沖⑦30</vt:lpstr>
    </vt:vector>
  </TitlesOfParts>
  <Company>alic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tabuchi</dc:creator>
  <cp:lastModifiedBy>alic</cp:lastModifiedBy>
  <cp:lastPrinted>2018-11-27T08:49:08Z</cp:lastPrinted>
  <dcterms:created xsi:type="dcterms:W3CDTF">2008-10-09T01:09:35Z</dcterms:created>
  <dcterms:modified xsi:type="dcterms:W3CDTF">2019-11-15T05:01:22Z</dcterms:modified>
</cp:coreProperties>
</file>