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filterPrivacy="1"/>
  <xr:revisionPtr revIDLastSave="0" documentId="13_ncr:1_{C82D1DC6-E8D4-4375-A3F1-177EFC49EADE}" xr6:coauthVersionLast="47" xr6:coauthVersionMax="47" xr10:uidLastSave="{00000000-0000-0000-0000-000000000000}"/>
  <bookViews>
    <workbookView xWindow="-108" yWindow="-108" windowWidth="23256" windowHeight="13896" firstSheet="3" activeTab="6" xr2:uid="{00000000-000D-0000-FFFF-FFFF00000000}"/>
  </bookViews>
  <sheets>
    <sheet name="2022.3" sheetId="10" state="hidden" r:id="rId1"/>
    <sheet name="2022.4" sheetId="13" state="hidden" r:id="rId2"/>
    <sheet name="2022.5" sheetId="14" state="hidden" r:id="rId3"/>
    <sheet name="2025.11" sheetId="58" r:id="rId4"/>
    <sheet name="2025.12" sheetId="59" r:id="rId5"/>
    <sheet name="2026.1" sheetId="60" r:id="rId6"/>
    <sheet name="2026.2" sheetId="61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2" i="61" l="1"/>
  <c r="B42" i="61"/>
  <c r="C41" i="61"/>
  <c r="B41" i="61"/>
  <c r="K40" i="61"/>
  <c r="J40" i="61"/>
  <c r="I40" i="61"/>
  <c r="H40" i="61"/>
  <c r="G40" i="61"/>
  <c r="F40" i="61"/>
  <c r="E40" i="61"/>
  <c r="D40" i="61"/>
  <c r="C40" i="61"/>
  <c r="B40" i="61"/>
  <c r="K39" i="61"/>
  <c r="J39" i="61"/>
  <c r="I39" i="61"/>
  <c r="H39" i="61"/>
  <c r="G39" i="61"/>
  <c r="F39" i="61"/>
  <c r="E39" i="61"/>
  <c r="D39" i="61"/>
  <c r="C39" i="61"/>
  <c r="B39" i="61"/>
  <c r="K22" i="61"/>
  <c r="J22" i="61"/>
  <c r="I22" i="61"/>
  <c r="H22" i="61"/>
  <c r="G22" i="61"/>
  <c r="F22" i="61"/>
  <c r="E22" i="61"/>
  <c r="D22" i="61"/>
  <c r="C22" i="61"/>
  <c r="B22" i="61"/>
  <c r="C42" i="60"/>
  <c r="B42" i="60"/>
  <c r="C41" i="60"/>
  <c r="B41" i="60"/>
  <c r="K40" i="60"/>
  <c r="J40" i="60"/>
  <c r="I40" i="60"/>
  <c r="H40" i="60"/>
  <c r="G40" i="60"/>
  <c r="F40" i="60"/>
  <c r="E40" i="60"/>
  <c r="D40" i="60"/>
  <c r="C40" i="60"/>
  <c r="B40" i="60"/>
  <c r="K39" i="60"/>
  <c r="J39" i="60"/>
  <c r="I39" i="60"/>
  <c r="H39" i="60"/>
  <c r="G39" i="60"/>
  <c r="F39" i="60"/>
  <c r="E39" i="60"/>
  <c r="D39" i="60"/>
  <c r="C39" i="60"/>
  <c r="B39" i="60"/>
  <c r="K22" i="60"/>
  <c r="J22" i="60"/>
  <c r="I22" i="60"/>
  <c r="H22" i="60"/>
  <c r="G22" i="60"/>
  <c r="F22" i="60"/>
  <c r="E22" i="60"/>
  <c r="D22" i="60"/>
  <c r="C22" i="60"/>
  <c r="B22" i="60"/>
  <c r="K40" i="59"/>
  <c r="K22" i="59"/>
  <c r="C42" i="59"/>
  <c r="B42" i="59"/>
  <c r="C41" i="59"/>
  <c r="B41" i="59"/>
  <c r="J40" i="59"/>
  <c r="I40" i="59"/>
  <c r="H40" i="59"/>
  <c r="G40" i="59"/>
  <c r="F40" i="59"/>
  <c r="E40" i="59"/>
  <c r="D40" i="59"/>
  <c r="C40" i="59"/>
  <c r="B40" i="59"/>
  <c r="K39" i="59"/>
  <c r="J39" i="59"/>
  <c r="I39" i="59"/>
  <c r="H39" i="59"/>
  <c r="G39" i="59"/>
  <c r="F39" i="59"/>
  <c r="E39" i="59"/>
  <c r="D39" i="59"/>
  <c r="C39" i="59"/>
  <c r="B39" i="59"/>
  <c r="J22" i="59"/>
  <c r="I22" i="59"/>
  <c r="H22" i="59"/>
  <c r="G22" i="59"/>
  <c r="F22" i="59"/>
  <c r="E22" i="59"/>
  <c r="D22" i="59"/>
  <c r="C22" i="59"/>
  <c r="B22" i="59"/>
  <c r="C42" i="58"/>
  <c r="B42" i="58"/>
  <c r="C41" i="58"/>
  <c r="B41" i="58"/>
  <c r="K40" i="58"/>
  <c r="J40" i="58"/>
  <c r="I40" i="58"/>
  <c r="H40" i="58"/>
  <c r="G40" i="58"/>
  <c r="F40" i="58"/>
  <c r="E40" i="58"/>
  <c r="D40" i="58"/>
  <c r="C40" i="58"/>
  <c r="B40" i="58"/>
  <c r="K39" i="58"/>
  <c r="J39" i="58"/>
  <c r="I39" i="58"/>
  <c r="H39" i="58"/>
  <c r="G39" i="58"/>
  <c r="F39" i="58"/>
  <c r="E39" i="58"/>
  <c r="D39" i="58"/>
  <c r="C39" i="58"/>
  <c r="B39" i="58"/>
  <c r="K22" i="58"/>
  <c r="J22" i="58"/>
  <c r="I22" i="58"/>
  <c r="H22" i="58"/>
  <c r="G22" i="58"/>
  <c r="F22" i="58"/>
  <c r="E22" i="58"/>
  <c r="D22" i="58"/>
  <c r="C22" i="58"/>
  <c r="B22" i="58"/>
  <c r="C40" i="14" l="1"/>
  <c r="C41" i="14"/>
  <c r="B42" i="14" l="1"/>
  <c r="B41" i="14"/>
  <c r="C42" i="14" l="1"/>
  <c r="B40" i="14"/>
  <c r="C39" i="14" l="1"/>
  <c r="C40" i="13" l="1"/>
  <c r="B40" i="13"/>
  <c r="K22" i="14" l="1"/>
  <c r="B39" i="14" l="1"/>
  <c r="K40" i="14"/>
  <c r="D39" i="14"/>
  <c r="E39" i="14"/>
  <c r="F39" i="14"/>
  <c r="G39" i="14"/>
  <c r="H39" i="14"/>
  <c r="I39" i="14"/>
  <c r="J39" i="14"/>
  <c r="K39" i="14"/>
  <c r="J22" i="14" l="1"/>
  <c r="B22" i="14"/>
  <c r="D40" i="14" l="1"/>
  <c r="J40" i="14"/>
  <c r="I40" i="14"/>
  <c r="H40" i="14"/>
  <c r="G40" i="14"/>
  <c r="F40" i="14"/>
  <c r="E40" i="14"/>
  <c r="H22" i="14" l="1"/>
  <c r="I22" i="14"/>
  <c r="G22" i="14"/>
  <c r="F22" i="14"/>
  <c r="E22" i="14"/>
  <c r="D22" i="14"/>
  <c r="C22" i="14"/>
  <c r="C41" i="13" l="1"/>
  <c r="B41" i="13"/>
  <c r="G38" i="13" l="1"/>
  <c r="K39" i="13" l="1"/>
  <c r="K22" i="13"/>
  <c r="B39" i="13" l="1"/>
  <c r="B22" i="13"/>
  <c r="J22" i="13" l="1"/>
  <c r="I22" i="13"/>
  <c r="H22" i="13"/>
  <c r="G22" i="13"/>
  <c r="F22" i="13"/>
  <c r="E22" i="13"/>
  <c r="D22" i="13"/>
  <c r="C22" i="13"/>
  <c r="J39" i="13" l="1"/>
  <c r="I39" i="13"/>
  <c r="H39" i="13"/>
  <c r="G39" i="13"/>
  <c r="F39" i="13"/>
  <c r="E39" i="13"/>
  <c r="D39" i="13"/>
  <c r="C39" i="13"/>
  <c r="K38" i="13"/>
  <c r="J38" i="13"/>
  <c r="I38" i="13"/>
  <c r="H38" i="13"/>
  <c r="F38" i="13"/>
  <c r="E38" i="13"/>
  <c r="D38" i="13"/>
  <c r="C38" i="13"/>
  <c r="B38" i="13"/>
  <c r="C42" i="10" l="1"/>
  <c r="B42" i="10"/>
  <c r="C41" i="10"/>
  <c r="B41" i="10"/>
  <c r="K40" i="10"/>
  <c r="J40" i="10"/>
  <c r="I40" i="10"/>
  <c r="H40" i="10"/>
  <c r="G40" i="10"/>
  <c r="F40" i="10"/>
  <c r="E40" i="10"/>
  <c r="D40" i="10"/>
  <c r="C40" i="10"/>
  <c r="B40" i="10"/>
  <c r="K39" i="10"/>
  <c r="J39" i="10"/>
  <c r="I39" i="10"/>
  <c r="H39" i="10"/>
  <c r="G39" i="10"/>
  <c r="F39" i="10"/>
  <c r="E39" i="10"/>
  <c r="D39" i="10"/>
  <c r="C39" i="10"/>
  <c r="B39" i="10"/>
  <c r="K22" i="10"/>
  <c r="J22" i="10"/>
  <c r="I22" i="10"/>
  <c r="H22" i="10"/>
  <c r="G22" i="10"/>
  <c r="F22" i="10"/>
  <c r="E22" i="10"/>
  <c r="D22" i="10"/>
  <c r="C22" i="10"/>
  <c r="B22" i="10"/>
</calcChain>
</file>

<file path=xl/sharedStrings.xml><?xml version="1.0" encoding="utf-8"?>
<sst xmlns="http://schemas.openxmlformats.org/spreadsheetml/2006/main" count="182" uniqueCount="46">
  <si>
    <t>砂　糖</t>
    <rPh sb="0" eb="1">
      <t>スナ</t>
    </rPh>
    <rPh sb="2" eb="3">
      <t>トウ</t>
    </rPh>
    <phoneticPr fontId="2"/>
  </si>
  <si>
    <t>為替</t>
  </si>
  <si>
    <t>現物</t>
    <rPh sb="0" eb="2">
      <t>ゲンブツ</t>
    </rPh>
    <phoneticPr fontId="2"/>
  </si>
  <si>
    <t>定期</t>
  </si>
  <si>
    <t>ISA
（粗糖）</t>
    <rPh sb="5" eb="7">
      <t>ソトウ</t>
    </rPh>
    <phoneticPr fontId="2"/>
  </si>
  <si>
    <t>N Y粗糖 (No.11) (￠／ポンド）</t>
    <rPh sb="3" eb="5">
      <t>ソトウ</t>
    </rPh>
    <phoneticPr fontId="2"/>
  </si>
  <si>
    <t>LDN白糖(No.5) （＄／トン）</t>
    <rPh sb="3" eb="5">
      <t>ハクトウ</t>
    </rPh>
    <phoneticPr fontId="2"/>
  </si>
  <si>
    <t>TTS</t>
  </si>
  <si>
    <t>￠/ﾎﾟﾝﾄﾞ</t>
    <phoneticPr fontId="2"/>
  </si>
  <si>
    <t>7月期</t>
    <rPh sb="1" eb="3">
      <t>ガツキ</t>
    </rPh>
    <phoneticPr fontId="2"/>
  </si>
  <si>
    <t>10月期</t>
    <rPh sb="2" eb="4">
      <t>ガツキ</t>
    </rPh>
    <phoneticPr fontId="2"/>
  </si>
  <si>
    <t>3月期</t>
    <rPh sb="1" eb="3">
      <t>ガツキ</t>
    </rPh>
    <phoneticPr fontId="2"/>
  </si>
  <si>
    <t>5月期</t>
    <rPh sb="1" eb="3">
      <t>ガツキ</t>
    </rPh>
    <phoneticPr fontId="2"/>
  </si>
  <si>
    <t>上期平均</t>
  </si>
  <si>
    <t>下期平均</t>
  </si>
  <si>
    <t>月平均</t>
  </si>
  <si>
    <t>最高値</t>
    <rPh sb="0" eb="1">
      <t>サイ</t>
    </rPh>
    <rPh sb="1" eb="3">
      <t>タカネ</t>
    </rPh>
    <phoneticPr fontId="2"/>
  </si>
  <si>
    <t>最安値</t>
    <rPh sb="0" eb="1">
      <t>サイ</t>
    </rPh>
    <rPh sb="1" eb="3">
      <t>ヤスネ</t>
    </rPh>
    <phoneticPr fontId="2"/>
  </si>
  <si>
    <t>8月期</t>
    <rPh sb="1" eb="3">
      <t>ガツキ</t>
    </rPh>
    <phoneticPr fontId="2"/>
  </si>
  <si>
    <t>資料：ICE、三菱UFJリサーチ＆コンサルティング株式会社　外国為替 - 1990年以降の為替相場よりレート掲載。</t>
    <phoneticPr fontId="2"/>
  </si>
  <si>
    <t>海外相場（2022年3月）</t>
    <rPh sb="0" eb="2">
      <t>カイガイ</t>
    </rPh>
    <phoneticPr fontId="2"/>
  </si>
  <si>
    <t>12月期</t>
    <rPh sb="2" eb="4">
      <t>ガツキ</t>
    </rPh>
    <phoneticPr fontId="2"/>
  </si>
  <si>
    <t>海外相場（2022年4月）</t>
    <rPh sb="0" eb="2">
      <t>カイガイ</t>
    </rPh>
    <phoneticPr fontId="2"/>
  </si>
  <si>
    <t>.</t>
    <phoneticPr fontId="2"/>
  </si>
  <si>
    <t>休場（イースターホリディ:月曜日）</t>
    <rPh sb="13" eb="14">
      <t>ゲツ</t>
    </rPh>
    <rPh sb="14" eb="16">
      <t>ヨウビ</t>
    </rPh>
    <phoneticPr fontId="3"/>
  </si>
  <si>
    <t>休場(イースターホリデー：金曜日）</t>
    <rPh sb="0" eb="2">
      <t>キュウジョウ</t>
    </rPh>
    <rPh sb="13" eb="14">
      <t>キン</t>
    </rPh>
    <rPh sb="14" eb="16">
      <t>ヨウビ</t>
    </rPh>
    <phoneticPr fontId="2"/>
  </si>
  <si>
    <t>海外相場（2022年5月）</t>
    <rPh sb="0" eb="2">
      <t>カイガイ</t>
    </rPh>
    <phoneticPr fontId="2"/>
  </si>
  <si>
    <t>Early May Bank Holiday(ロンドン休場)</t>
    <rPh sb="27" eb="29">
      <t>キュウジョウ</t>
    </rPh>
    <phoneticPr fontId="3"/>
  </si>
  <si>
    <t>戦没将兵追悼日（米国休場）</t>
    <rPh sb="0" eb="2">
      <t>センボツ</t>
    </rPh>
    <rPh sb="2" eb="4">
      <t>ショウヘイ</t>
    </rPh>
    <rPh sb="4" eb="6">
      <t>ツイトウ</t>
    </rPh>
    <rPh sb="6" eb="7">
      <t>ヒ</t>
    </rPh>
    <rPh sb="8" eb="12">
      <t>ベイコクキュウジョウ</t>
    </rPh>
    <phoneticPr fontId="2"/>
  </si>
  <si>
    <t>資料：ICE、三菱UFJリサーチ＆コンサルティング株式会社「外国為替 - 1990年以降の為替相場」よりレート掲載。</t>
    <phoneticPr fontId="2"/>
  </si>
  <si>
    <t>３月期</t>
    <rPh sb="1" eb="3">
      <t>ガツキ</t>
    </rPh>
    <phoneticPr fontId="2"/>
  </si>
  <si>
    <t>５月期</t>
    <rPh sb="1" eb="3">
      <t>ガツキ</t>
    </rPh>
    <phoneticPr fontId="2"/>
  </si>
  <si>
    <t>８月期</t>
    <rPh sb="1" eb="3">
      <t>ガツキ</t>
    </rPh>
    <phoneticPr fontId="2"/>
  </si>
  <si>
    <t>７月期</t>
    <rPh sb="1" eb="3">
      <t>ガツキ</t>
    </rPh>
    <phoneticPr fontId="2"/>
  </si>
  <si>
    <t>１０月期</t>
    <rPh sb="2" eb="4">
      <t>ガツキ</t>
    </rPh>
    <phoneticPr fontId="2"/>
  </si>
  <si>
    <t>１２月期</t>
    <rPh sb="2" eb="4">
      <t>ガツキ</t>
    </rPh>
    <phoneticPr fontId="2"/>
  </si>
  <si>
    <t>海外相場（2025年11月）</t>
    <rPh sb="0" eb="2">
      <t>カイガイ</t>
    </rPh>
    <phoneticPr fontId="2"/>
  </si>
  <si>
    <t>ThanksGivingDay（米国）</t>
    <rPh sb="16" eb="18">
      <t>ベイコク</t>
    </rPh>
    <phoneticPr fontId="2"/>
  </si>
  <si>
    <t>海外相場（2025年12月）</t>
    <rPh sb="0" eb="2">
      <t>カイガイ</t>
    </rPh>
    <phoneticPr fontId="2"/>
  </si>
  <si>
    <t>Christmas Day（米国・英国）</t>
    <phoneticPr fontId="2"/>
  </si>
  <si>
    <t>Boxing Day(英国）</t>
  </si>
  <si>
    <t>海外相場（2026年1月）</t>
    <rPh sb="0" eb="2">
      <t>カイガイ</t>
    </rPh>
    <phoneticPr fontId="2"/>
  </si>
  <si>
    <t>New Year's Day（米国、英国）</t>
    <rPh sb="15" eb="17">
      <t>ベイコク</t>
    </rPh>
    <rPh sb="18" eb="20">
      <t>エイコク</t>
    </rPh>
    <phoneticPr fontId="3"/>
  </si>
  <si>
    <t>Martin Luther King Jr. Day（米国）</t>
  </si>
  <si>
    <t>海外相場（2026年2月）</t>
    <rPh sb="0" eb="2">
      <t>カイガイ</t>
    </rPh>
    <phoneticPr fontId="2"/>
  </si>
  <si>
    <t>President's Day（米国）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</si>
</sst>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 "/>
    <numFmt numFmtId="177" formatCode="#&quot;月期&quot;"/>
    <numFmt numFmtId="178" formatCode="0.00_);[Red]\(0.00\)"/>
  </numFmts>
  <fonts count="11" x14ac:knownFonts="1">
    <font>
      <sz val="11"/>
      <name val="ＭＳ Ｐゴシック"/>
      <family val="3"/>
      <charset val="128"/>
    </font>
    <font>
      <b/>
      <sz val="18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4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0"/>
      <name val="ＭＳ Ｐゴシック"/>
      <family val="3"/>
      <charset val="128"/>
    </font>
    <font>
      <sz val="10"/>
      <name val="Yu Gothic UI"/>
      <family val="3"/>
      <charset val="128"/>
    </font>
    <font>
      <sz val="11"/>
      <color rgb="FF242424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 style="thin">
        <color indexed="64"/>
      </diagonal>
    </border>
    <border diagonalUp="1">
      <left/>
      <right/>
      <top/>
      <bottom/>
      <diagonal style="thin">
        <color auto="1"/>
      </diagonal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 diagonalUp="1"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 style="thin">
        <color indexed="64"/>
      </diagonal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62">
    <xf numFmtId="0" fontId="0" fillId="0" borderId="0" xfId="0"/>
    <xf numFmtId="176" fontId="3" fillId="0" borderId="0" xfId="0" applyNumberFormat="1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0" xfId="0" applyFont="1" applyAlignment="1">
      <alignment horizontal="centerContinuous" vertical="center"/>
    </xf>
    <xf numFmtId="176" fontId="4" fillId="0" borderId="1" xfId="0" applyNumberFormat="1" applyFont="1" applyBorder="1" applyAlignment="1">
      <alignment horizontal="centerContinuous"/>
    </xf>
    <xf numFmtId="0" fontId="3" fillId="0" borderId="5" xfId="0" applyFont="1" applyBorder="1" applyAlignment="1">
      <alignment horizontal="center"/>
    </xf>
    <xf numFmtId="176" fontId="3" fillId="0" borderId="6" xfId="0" applyNumberFormat="1" applyFont="1" applyBorder="1"/>
    <xf numFmtId="0" fontId="3" fillId="0" borderId="4" xfId="0" applyFont="1" applyBorder="1" applyAlignment="1">
      <alignment horizontal="centerContinuous" vertical="center"/>
    </xf>
    <xf numFmtId="0" fontId="3" fillId="0" borderId="2" xfId="0" applyFont="1" applyBorder="1" applyAlignment="1">
      <alignment horizontal="centerContinuous"/>
    </xf>
    <xf numFmtId="0" fontId="3" fillId="0" borderId="3" xfId="0" applyFont="1" applyBorder="1" applyAlignment="1">
      <alignment horizontal="centerContinuous" vertical="center"/>
    </xf>
    <xf numFmtId="0" fontId="3" fillId="0" borderId="3" xfId="0" applyFont="1" applyBorder="1" applyAlignment="1">
      <alignment horizontal="centerContinuous"/>
    </xf>
    <xf numFmtId="0" fontId="3" fillId="0" borderId="4" xfId="0" applyFont="1" applyBorder="1" applyAlignment="1">
      <alignment horizontal="centerContinuous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176" fontId="3" fillId="0" borderId="7" xfId="0" applyNumberFormat="1" applyFont="1" applyBorder="1"/>
    <xf numFmtId="0" fontId="3" fillId="0" borderId="5" xfId="0" applyFont="1" applyBorder="1" applyAlignment="1">
      <alignment horizontal="centerContinuous"/>
    </xf>
    <xf numFmtId="177" fontId="3" fillId="0" borderId="5" xfId="0" applyNumberFormat="1" applyFont="1" applyBorder="1" applyAlignment="1">
      <alignment horizontal="center"/>
    </xf>
    <xf numFmtId="0" fontId="0" fillId="0" borderId="7" xfId="0" applyBorder="1"/>
    <xf numFmtId="0" fontId="0" fillId="0" borderId="8" xfId="0" applyBorder="1" applyAlignment="1">
      <alignment horizontal="center"/>
    </xf>
    <xf numFmtId="176" fontId="5" fillId="0" borderId="9" xfId="0" applyNumberFormat="1" applyFont="1" applyBorder="1" applyAlignment="1" applyProtection="1">
      <alignment horizontal="center"/>
      <protection locked="0"/>
    </xf>
    <xf numFmtId="176" fontId="5" fillId="0" borderId="8" xfId="0" applyNumberFormat="1" applyFont="1" applyBorder="1" applyAlignment="1" applyProtection="1">
      <alignment horizontal="center"/>
      <protection locked="0"/>
    </xf>
    <xf numFmtId="178" fontId="5" fillId="0" borderId="8" xfId="0" applyNumberFormat="1" applyFont="1" applyBorder="1" applyAlignment="1" applyProtection="1">
      <alignment horizontal="center"/>
      <protection locked="0"/>
    </xf>
    <xf numFmtId="0" fontId="0" fillId="0" borderId="10" xfId="0" applyBorder="1" applyAlignment="1">
      <alignment horizontal="center"/>
    </xf>
    <xf numFmtId="176" fontId="5" fillId="0" borderId="10" xfId="0" applyNumberFormat="1" applyFont="1" applyBorder="1" applyAlignment="1" applyProtection="1">
      <alignment horizontal="center"/>
      <protection locked="0"/>
    </xf>
    <xf numFmtId="176" fontId="6" fillId="0" borderId="7" xfId="0" applyNumberFormat="1" applyFont="1" applyBorder="1" applyAlignment="1">
      <alignment horizontal="center"/>
    </xf>
    <xf numFmtId="2" fontId="3" fillId="0" borderId="5" xfId="0" applyNumberFormat="1" applyFont="1" applyBorder="1" applyAlignment="1">
      <alignment horizontal="center"/>
    </xf>
    <xf numFmtId="176" fontId="6" fillId="0" borderId="5" xfId="0" applyNumberFormat="1" applyFont="1" applyBorder="1" applyAlignment="1">
      <alignment horizontal="center"/>
    </xf>
    <xf numFmtId="176" fontId="3" fillId="0" borderId="5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76" fontId="0" fillId="0" borderId="0" xfId="0" applyNumberFormat="1"/>
    <xf numFmtId="176" fontId="5" fillId="0" borderId="11" xfId="0" applyNumberFormat="1" applyFont="1" applyBorder="1" applyAlignment="1" applyProtection="1">
      <alignment horizontal="center"/>
      <protection locked="0"/>
    </xf>
    <xf numFmtId="176" fontId="7" fillId="0" borderId="8" xfId="0" applyNumberFormat="1" applyFont="1" applyBorder="1" applyAlignment="1" applyProtection="1">
      <alignment horizontal="center"/>
      <protection locked="0"/>
    </xf>
    <xf numFmtId="176" fontId="5" fillId="0" borderId="0" xfId="0" applyNumberFormat="1" applyFont="1" applyAlignment="1" applyProtection="1">
      <alignment horizontal="center"/>
      <protection locked="0"/>
    </xf>
    <xf numFmtId="0" fontId="0" fillId="0" borderId="12" xfId="0" applyBorder="1"/>
    <xf numFmtId="0" fontId="8" fillId="0" borderId="0" xfId="0" applyFont="1" applyAlignment="1">
      <alignment horizontal="center"/>
    </xf>
    <xf numFmtId="176" fontId="5" fillId="0" borderId="13" xfId="0" applyNumberFormat="1" applyFont="1" applyBorder="1" applyAlignment="1" applyProtection="1">
      <alignment horizontal="center"/>
      <protection locked="0"/>
    </xf>
    <xf numFmtId="176" fontId="5" fillId="0" borderId="14" xfId="0" applyNumberFormat="1" applyFont="1" applyBorder="1" applyAlignment="1" applyProtection="1">
      <alignment horizontal="center"/>
      <protection locked="0"/>
    </xf>
    <xf numFmtId="0" fontId="0" fillId="0" borderId="6" xfId="0" applyBorder="1" applyAlignment="1">
      <alignment horizontal="center"/>
    </xf>
    <xf numFmtId="176" fontId="5" fillId="0" borderId="6" xfId="0" applyNumberFormat="1" applyFont="1" applyBorder="1" applyAlignment="1" applyProtection="1">
      <alignment horizontal="center"/>
      <protection locked="0"/>
    </xf>
    <xf numFmtId="176" fontId="5" fillId="0" borderId="8" xfId="0" applyNumberFormat="1" applyFont="1" applyBorder="1" applyAlignment="1" applyProtection="1">
      <alignment horizontal="center" wrapText="1"/>
      <protection locked="0"/>
    </xf>
    <xf numFmtId="0" fontId="0" fillId="0" borderId="15" xfId="0" applyBorder="1"/>
    <xf numFmtId="176" fontId="5" fillId="0" borderId="16" xfId="0" applyNumberFormat="1" applyFont="1" applyBorder="1" applyAlignment="1" applyProtection="1">
      <alignment horizontal="center"/>
      <protection locked="0"/>
    </xf>
    <xf numFmtId="0" fontId="3" fillId="0" borderId="17" xfId="0" applyFont="1" applyBorder="1" applyAlignment="1">
      <alignment horizontal="centerContinuous"/>
    </xf>
    <xf numFmtId="176" fontId="5" fillId="0" borderId="18" xfId="0" applyNumberFormat="1" applyFont="1" applyBorder="1" applyAlignment="1" applyProtection="1">
      <alignment horizontal="center"/>
      <protection locked="0"/>
    </xf>
    <xf numFmtId="0" fontId="0" fillId="0" borderId="0" xfId="0" applyAlignment="1">
      <alignment vertical="top"/>
    </xf>
    <xf numFmtId="0" fontId="0" fillId="0" borderId="20" xfId="0" applyBorder="1" applyAlignment="1">
      <alignment horizontal="center"/>
    </xf>
    <xf numFmtId="0" fontId="9" fillId="0" borderId="0" xfId="0" applyFont="1" applyAlignment="1">
      <alignment vertical="top"/>
    </xf>
    <xf numFmtId="0" fontId="10" fillId="0" borderId="0" xfId="0" applyFont="1"/>
    <xf numFmtId="178" fontId="5" fillId="0" borderId="9" xfId="0" applyNumberFormat="1" applyFont="1" applyBorder="1" applyAlignment="1" applyProtection="1">
      <alignment horizontal="center"/>
      <protection locked="0"/>
    </xf>
    <xf numFmtId="178" fontId="5" fillId="0" borderId="19" xfId="0" applyNumberFormat="1" applyFont="1" applyBorder="1" applyAlignment="1" applyProtection="1">
      <alignment horizontal="center"/>
      <protection locked="0"/>
    </xf>
    <xf numFmtId="178" fontId="5" fillId="0" borderId="16" xfId="0" applyNumberFormat="1" applyFont="1" applyBorder="1" applyAlignment="1" applyProtection="1">
      <alignment horizontal="center"/>
      <protection locked="0"/>
    </xf>
    <xf numFmtId="178" fontId="5" fillId="0" borderId="13" xfId="0" applyNumberFormat="1" applyFont="1" applyBorder="1" applyAlignment="1" applyProtection="1">
      <alignment horizontal="center"/>
      <protection locked="0"/>
    </xf>
    <xf numFmtId="0" fontId="0" fillId="0" borderId="0" xfId="0" applyAlignment="1">
      <alignment vertical="top" wrapText="1"/>
    </xf>
    <xf numFmtId="0" fontId="0" fillId="0" borderId="21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sharedStrings.xml" Type="http://schemas.openxmlformats.org/officeDocument/2006/relationships/sharedStrings"/><Relationship Id="rId11" Target="calcChain.xml" Type="http://schemas.openxmlformats.org/officeDocument/2006/relationships/calcChain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theme/theme1.xml" Type="http://schemas.openxmlformats.org/officeDocument/2006/relationships/theme"/><Relationship Id="rId9" Target="styles.xml" Type="http://schemas.openxmlformats.org/officeDocument/2006/relationships/styles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8</xdr:row>
      <xdr:rowOff>7620</xdr:rowOff>
    </xdr:from>
    <xdr:to>
      <xdr:col>11</xdr:col>
      <xdr:colOff>0</xdr:colOff>
      <xdr:row>9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FFBA97E1-8277-4885-AD54-1FEF3EF15BED}"/>
            </a:ext>
          </a:extLst>
        </xdr:cNvPr>
        <xdr:cNvCxnSpPr/>
      </xdr:nvCxnSpPr>
      <xdr:spPr>
        <a:xfrm flipV="1">
          <a:off x="5295900" y="1607820"/>
          <a:ext cx="472440" cy="160020"/>
        </a:xfrm>
        <a:prstGeom prst="line">
          <a:avLst/>
        </a:prstGeom>
        <a:ln w="31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23</xdr:row>
      <xdr:rowOff>7620</xdr:rowOff>
    </xdr:from>
    <xdr:to>
      <xdr:col>7</xdr:col>
      <xdr:colOff>7620</xdr:colOff>
      <xdr:row>24</xdr:row>
      <xdr:rowOff>0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8B0B2E58-881C-48BB-B651-F844070DAD48}"/>
            </a:ext>
          </a:extLst>
        </xdr:cNvPr>
        <xdr:cNvCxnSpPr/>
      </xdr:nvCxnSpPr>
      <xdr:spPr>
        <a:xfrm flipV="1">
          <a:off x="3192780" y="4122420"/>
          <a:ext cx="533400" cy="160020"/>
        </a:xfrm>
        <a:prstGeom prst="line">
          <a:avLst/>
        </a:prstGeom>
        <a:ln w="31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24</xdr:row>
      <xdr:rowOff>7620</xdr:rowOff>
    </xdr:from>
    <xdr:to>
      <xdr:col>7</xdr:col>
      <xdr:colOff>7620</xdr:colOff>
      <xdr:row>25</xdr:row>
      <xdr:rowOff>0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6B1149FA-4ED5-49CB-9874-A454A04CEB5F}"/>
            </a:ext>
          </a:extLst>
        </xdr:cNvPr>
        <xdr:cNvCxnSpPr/>
      </xdr:nvCxnSpPr>
      <xdr:spPr>
        <a:xfrm flipV="1">
          <a:off x="3192780" y="4122420"/>
          <a:ext cx="533400" cy="160020"/>
        </a:xfrm>
        <a:prstGeom prst="line">
          <a:avLst/>
        </a:prstGeom>
        <a:ln w="31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25</xdr:row>
      <xdr:rowOff>7620</xdr:rowOff>
    </xdr:from>
    <xdr:to>
      <xdr:col>7</xdr:col>
      <xdr:colOff>7620</xdr:colOff>
      <xdr:row>26</xdr:row>
      <xdr:rowOff>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A1136909-8067-4642-997D-357A11569D10}"/>
            </a:ext>
          </a:extLst>
        </xdr:cNvPr>
        <xdr:cNvCxnSpPr/>
      </xdr:nvCxnSpPr>
      <xdr:spPr>
        <a:xfrm flipV="1">
          <a:off x="3192780" y="4122420"/>
          <a:ext cx="533400" cy="160020"/>
        </a:xfrm>
        <a:prstGeom prst="line">
          <a:avLst/>
        </a:prstGeom>
        <a:ln w="31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26</xdr:row>
      <xdr:rowOff>7620</xdr:rowOff>
    </xdr:from>
    <xdr:to>
      <xdr:col>7</xdr:col>
      <xdr:colOff>7620</xdr:colOff>
      <xdr:row>27</xdr:row>
      <xdr:rowOff>0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D3C5509B-48AF-4E7B-9B84-9CFEB7390F59}"/>
            </a:ext>
          </a:extLst>
        </xdr:cNvPr>
        <xdr:cNvCxnSpPr/>
      </xdr:nvCxnSpPr>
      <xdr:spPr>
        <a:xfrm flipV="1">
          <a:off x="3192780" y="4122420"/>
          <a:ext cx="533400" cy="160020"/>
        </a:xfrm>
        <a:prstGeom prst="line">
          <a:avLst/>
        </a:prstGeom>
        <a:ln w="31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27</xdr:row>
      <xdr:rowOff>7620</xdr:rowOff>
    </xdr:from>
    <xdr:to>
      <xdr:col>7</xdr:col>
      <xdr:colOff>7620</xdr:colOff>
      <xdr:row>28</xdr:row>
      <xdr:rowOff>0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922EB847-C5D9-4F96-927A-9FE295BEB012}"/>
            </a:ext>
          </a:extLst>
        </xdr:cNvPr>
        <xdr:cNvCxnSpPr/>
      </xdr:nvCxnSpPr>
      <xdr:spPr>
        <a:xfrm flipV="1">
          <a:off x="3192780" y="4122420"/>
          <a:ext cx="533400" cy="160020"/>
        </a:xfrm>
        <a:prstGeom prst="line">
          <a:avLst/>
        </a:prstGeom>
        <a:ln w="31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7620</xdr:colOff>
      <xdr:row>31</xdr:row>
      <xdr:rowOff>7620</xdr:rowOff>
    </xdr:from>
    <xdr:to>
      <xdr:col>7</xdr:col>
      <xdr:colOff>0</xdr:colOff>
      <xdr:row>32</xdr:row>
      <xdr:rowOff>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1A95C329-035C-4102-A26C-23C1E688246A}"/>
            </a:ext>
          </a:extLst>
        </xdr:cNvPr>
        <xdr:cNvCxnSpPr/>
      </xdr:nvCxnSpPr>
      <xdr:spPr>
        <a:xfrm flipV="1">
          <a:off x="3200400" y="5463540"/>
          <a:ext cx="518160" cy="160020"/>
        </a:xfrm>
        <a:prstGeom prst="line">
          <a:avLst/>
        </a:prstGeom>
        <a:ln w="31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7620</xdr:colOff>
      <xdr:row>32</xdr:row>
      <xdr:rowOff>7620</xdr:rowOff>
    </xdr:from>
    <xdr:to>
      <xdr:col>7</xdr:col>
      <xdr:colOff>0</xdr:colOff>
      <xdr:row>33</xdr:row>
      <xdr:rowOff>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04615BD8-7CA6-4C32-8E9C-81F419F4B0EA}"/>
            </a:ext>
          </a:extLst>
        </xdr:cNvPr>
        <xdr:cNvCxnSpPr/>
      </xdr:nvCxnSpPr>
      <xdr:spPr>
        <a:xfrm flipV="1">
          <a:off x="3200400" y="5463540"/>
          <a:ext cx="518160" cy="160020"/>
        </a:xfrm>
        <a:prstGeom prst="line">
          <a:avLst/>
        </a:prstGeom>
        <a:ln w="31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7620</xdr:colOff>
      <xdr:row>33</xdr:row>
      <xdr:rowOff>7620</xdr:rowOff>
    </xdr:from>
    <xdr:to>
      <xdr:col>7</xdr:col>
      <xdr:colOff>0</xdr:colOff>
      <xdr:row>34</xdr:row>
      <xdr:rowOff>0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92515D74-53E7-4D02-893A-3514FBCE8CCF}"/>
            </a:ext>
          </a:extLst>
        </xdr:cNvPr>
        <xdr:cNvCxnSpPr/>
      </xdr:nvCxnSpPr>
      <xdr:spPr>
        <a:xfrm flipV="1">
          <a:off x="3200400" y="5463540"/>
          <a:ext cx="518160" cy="160020"/>
        </a:xfrm>
        <a:prstGeom prst="line">
          <a:avLst/>
        </a:prstGeom>
        <a:ln w="31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7620</xdr:colOff>
      <xdr:row>34</xdr:row>
      <xdr:rowOff>7620</xdr:rowOff>
    </xdr:from>
    <xdr:to>
      <xdr:col>7</xdr:col>
      <xdr:colOff>0</xdr:colOff>
      <xdr:row>35</xdr:row>
      <xdr:rowOff>0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887D539D-489F-4466-AE25-69FB53D71A35}"/>
            </a:ext>
          </a:extLst>
        </xdr:cNvPr>
        <xdr:cNvCxnSpPr/>
      </xdr:nvCxnSpPr>
      <xdr:spPr>
        <a:xfrm flipV="1">
          <a:off x="3200400" y="5463540"/>
          <a:ext cx="518160" cy="160020"/>
        </a:xfrm>
        <a:prstGeom prst="line">
          <a:avLst/>
        </a:prstGeom>
        <a:ln w="31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7620</xdr:colOff>
      <xdr:row>30</xdr:row>
      <xdr:rowOff>0</xdr:rowOff>
    </xdr:from>
    <xdr:to>
      <xdr:col>7</xdr:col>
      <xdr:colOff>0</xdr:colOff>
      <xdr:row>31</xdr:row>
      <xdr:rowOff>7620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1D1F4A45-9B46-4B14-8B54-7A29510884B7}"/>
            </a:ext>
          </a:extLst>
        </xdr:cNvPr>
        <xdr:cNvCxnSpPr/>
      </xdr:nvCxnSpPr>
      <xdr:spPr>
        <a:xfrm flipV="1">
          <a:off x="3200400" y="5288280"/>
          <a:ext cx="518160" cy="175260"/>
        </a:xfrm>
        <a:prstGeom prst="line">
          <a:avLst/>
        </a:prstGeom>
        <a:ln w="31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7620</xdr:colOff>
      <xdr:row>29</xdr:row>
      <xdr:rowOff>160020</xdr:rowOff>
    </xdr:from>
    <xdr:to>
      <xdr:col>11</xdr:col>
      <xdr:colOff>0</xdr:colOff>
      <xdr:row>31</xdr:row>
      <xdr:rowOff>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80CEE525-9B70-4412-926A-054CCAD677A6}"/>
            </a:ext>
          </a:extLst>
        </xdr:cNvPr>
        <xdr:cNvCxnSpPr/>
      </xdr:nvCxnSpPr>
      <xdr:spPr>
        <a:xfrm flipV="1">
          <a:off x="5303520" y="5280660"/>
          <a:ext cx="464820" cy="175260"/>
        </a:xfrm>
        <a:prstGeom prst="line">
          <a:avLst/>
        </a:prstGeom>
        <a:ln w="31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7620</xdr:colOff>
      <xdr:row>33</xdr:row>
      <xdr:rowOff>7620</xdr:rowOff>
    </xdr:from>
    <xdr:to>
      <xdr:col>3</xdr:col>
      <xdr:colOff>7620</xdr:colOff>
      <xdr:row>34</xdr:row>
      <xdr:rowOff>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64B45F3F-6E25-4F83-A296-0DE222D0AA2C}"/>
            </a:ext>
          </a:extLst>
        </xdr:cNvPr>
        <xdr:cNvCxnSpPr/>
      </xdr:nvCxnSpPr>
      <xdr:spPr>
        <a:xfrm flipV="1">
          <a:off x="1089660" y="5798820"/>
          <a:ext cx="525780" cy="160020"/>
        </a:xfrm>
        <a:prstGeom prst="line">
          <a:avLst/>
        </a:prstGeom>
        <a:ln w="31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7620</xdr:colOff>
      <xdr:row>33</xdr:row>
      <xdr:rowOff>7620</xdr:rowOff>
    </xdr:from>
    <xdr:to>
      <xdr:col>4</xdr:col>
      <xdr:colOff>7620</xdr:colOff>
      <xdr:row>34</xdr:row>
      <xdr:rowOff>0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790F8B1F-A27C-405E-A7D6-49478B7392FD}"/>
            </a:ext>
          </a:extLst>
        </xdr:cNvPr>
        <xdr:cNvCxnSpPr/>
      </xdr:nvCxnSpPr>
      <xdr:spPr>
        <a:xfrm flipV="1">
          <a:off x="1089660" y="5798820"/>
          <a:ext cx="525780" cy="160020"/>
        </a:xfrm>
        <a:prstGeom prst="line">
          <a:avLst/>
        </a:prstGeom>
        <a:ln w="31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7620</xdr:colOff>
      <xdr:row>33</xdr:row>
      <xdr:rowOff>7620</xdr:rowOff>
    </xdr:from>
    <xdr:to>
      <xdr:col>5</xdr:col>
      <xdr:colOff>7620</xdr:colOff>
      <xdr:row>34</xdr:row>
      <xdr:rowOff>0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03785FCF-50FB-4306-8519-C9FCCD45B40C}"/>
            </a:ext>
          </a:extLst>
        </xdr:cNvPr>
        <xdr:cNvCxnSpPr/>
      </xdr:nvCxnSpPr>
      <xdr:spPr>
        <a:xfrm flipV="1">
          <a:off x="1089660" y="5798820"/>
          <a:ext cx="525780" cy="160020"/>
        </a:xfrm>
        <a:prstGeom prst="line">
          <a:avLst/>
        </a:prstGeom>
        <a:ln w="31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7620</xdr:colOff>
      <xdr:row>33</xdr:row>
      <xdr:rowOff>7620</xdr:rowOff>
    </xdr:from>
    <xdr:to>
      <xdr:col>6</xdr:col>
      <xdr:colOff>7620</xdr:colOff>
      <xdr:row>34</xdr:row>
      <xdr:rowOff>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1EBF1FA2-DA4E-4057-BF3E-80B7FF985523}"/>
            </a:ext>
          </a:extLst>
        </xdr:cNvPr>
        <xdr:cNvCxnSpPr/>
      </xdr:nvCxnSpPr>
      <xdr:spPr>
        <a:xfrm flipV="1">
          <a:off x="1089660" y="5798820"/>
          <a:ext cx="525780" cy="160020"/>
        </a:xfrm>
        <a:prstGeom prst="line">
          <a:avLst/>
        </a:prstGeom>
        <a:ln w="31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</xdr:row>
      <xdr:rowOff>7620</xdr:rowOff>
    </xdr:from>
    <xdr:to>
      <xdr:col>2</xdr:col>
      <xdr:colOff>0</xdr:colOff>
      <xdr:row>34</xdr:row>
      <xdr:rowOff>7620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4F78E639-EA6B-4866-82BF-850AF170A71F}"/>
            </a:ext>
          </a:extLst>
        </xdr:cNvPr>
        <xdr:cNvCxnSpPr/>
      </xdr:nvCxnSpPr>
      <xdr:spPr>
        <a:xfrm flipV="1">
          <a:off x="510540" y="5798820"/>
          <a:ext cx="571500" cy="167640"/>
        </a:xfrm>
        <a:prstGeom prst="line">
          <a:avLst/>
        </a:prstGeom>
        <a:ln w="31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31</xdr:row>
      <xdr:rowOff>0</xdr:rowOff>
    </xdr:from>
    <xdr:to>
      <xdr:col>3</xdr:col>
      <xdr:colOff>0</xdr:colOff>
      <xdr:row>32</xdr:row>
      <xdr:rowOff>7620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C35D1EFD-8A4F-4062-A2EA-2425FD977435}"/>
            </a:ext>
          </a:extLst>
        </xdr:cNvPr>
        <xdr:cNvCxnSpPr/>
      </xdr:nvCxnSpPr>
      <xdr:spPr>
        <a:xfrm flipV="1">
          <a:off x="1082040" y="5455920"/>
          <a:ext cx="525780" cy="1752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7620</xdr:colOff>
      <xdr:row>31</xdr:row>
      <xdr:rowOff>0</xdr:rowOff>
    </xdr:from>
    <xdr:to>
      <xdr:col>7</xdr:col>
      <xdr:colOff>0</xdr:colOff>
      <xdr:row>32</xdr:row>
      <xdr:rowOff>7620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A742A17A-546A-45E2-969E-F1A1AF223A76}"/>
            </a:ext>
          </a:extLst>
        </xdr:cNvPr>
        <xdr:cNvCxnSpPr/>
      </xdr:nvCxnSpPr>
      <xdr:spPr>
        <a:xfrm flipV="1">
          <a:off x="3200400" y="5455920"/>
          <a:ext cx="518160" cy="1752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31</xdr:row>
      <xdr:rowOff>0</xdr:rowOff>
    </xdr:from>
    <xdr:to>
      <xdr:col>4</xdr:col>
      <xdr:colOff>0</xdr:colOff>
      <xdr:row>32</xdr:row>
      <xdr:rowOff>7620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053417CA-CC45-4E8A-AB8E-9F78BDFBAEB3}"/>
            </a:ext>
          </a:extLst>
        </xdr:cNvPr>
        <xdr:cNvCxnSpPr/>
      </xdr:nvCxnSpPr>
      <xdr:spPr>
        <a:xfrm flipV="1">
          <a:off x="1082040" y="5455920"/>
          <a:ext cx="525780" cy="1752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31</xdr:row>
      <xdr:rowOff>0</xdr:rowOff>
    </xdr:from>
    <xdr:to>
      <xdr:col>5</xdr:col>
      <xdr:colOff>0</xdr:colOff>
      <xdr:row>32</xdr:row>
      <xdr:rowOff>7620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7CF53D71-3040-4094-826A-555F6844A764}"/>
            </a:ext>
          </a:extLst>
        </xdr:cNvPr>
        <xdr:cNvCxnSpPr/>
      </xdr:nvCxnSpPr>
      <xdr:spPr>
        <a:xfrm flipV="1">
          <a:off x="1082040" y="5455920"/>
          <a:ext cx="525780" cy="1752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31</xdr:row>
      <xdr:rowOff>0</xdr:rowOff>
    </xdr:from>
    <xdr:to>
      <xdr:col>6</xdr:col>
      <xdr:colOff>0</xdr:colOff>
      <xdr:row>32</xdr:row>
      <xdr:rowOff>7620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52450341-1BD9-4F7C-A0A0-E9571B0D20BD}"/>
            </a:ext>
          </a:extLst>
        </xdr:cNvPr>
        <xdr:cNvCxnSpPr/>
      </xdr:nvCxnSpPr>
      <xdr:spPr>
        <a:xfrm flipV="1">
          <a:off x="1082040" y="5455920"/>
          <a:ext cx="525780" cy="1752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7620</xdr:colOff>
      <xdr:row>31</xdr:row>
      <xdr:rowOff>0</xdr:rowOff>
    </xdr:from>
    <xdr:to>
      <xdr:col>8</xdr:col>
      <xdr:colOff>0</xdr:colOff>
      <xdr:row>32</xdr:row>
      <xdr:rowOff>7620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4F97468E-B47B-422E-9C44-998E24CD7536}"/>
            </a:ext>
          </a:extLst>
        </xdr:cNvPr>
        <xdr:cNvCxnSpPr/>
      </xdr:nvCxnSpPr>
      <xdr:spPr>
        <a:xfrm flipV="1">
          <a:off x="3200400" y="5455920"/>
          <a:ext cx="518160" cy="1752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7620</xdr:colOff>
      <xdr:row>31</xdr:row>
      <xdr:rowOff>0</xdr:rowOff>
    </xdr:from>
    <xdr:to>
      <xdr:col>9</xdr:col>
      <xdr:colOff>0</xdr:colOff>
      <xdr:row>32</xdr:row>
      <xdr:rowOff>7620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16289415-D64D-4BBB-8096-B28A226F4AE1}"/>
            </a:ext>
          </a:extLst>
        </xdr:cNvPr>
        <xdr:cNvCxnSpPr/>
      </xdr:nvCxnSpPr>
      <xdr:spPr>
        <a:xfrm flipV="1">
          <a:off x="3200400" y="5455920"/>
          <a:ext cx="518160" cy="1752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7620</xdr:colOff>
      <xdr:row>31</xdr:row>
      <xdr:rowOff>0</xdr:rowOff>
    </xdr:from>
    <xdr:to>
      <xdr:col>10</xdr:col>
      <xdr:colOff>0</xdr:colOff>
      <xdr:row>32</xdr:row>
      <xdr:rowOff>7620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4620D39F-8EB5-4463-9975-C4D99B509FE7}"/>
            </a:ext>
          </a:extLst>
        </xdr:cNvPr>
        <xdr:cNvCxnSpPr/>
      </xdr:nvCxnSpPr>
      <xdr:spPr>
        <a:xfrm flipV="1">
          <a:off x="3200400" y="5455920"/>
          <a:ext cx="518160" cy="1752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7620</xdr:colOff>
      <xdr:row>31</xdr:row>
      <xdr:rowOff>15240</xdr:rowOff>
    </xdr:from>
    <xdr:to>
      <xdr:col>2</xdr:col>
      <xdr:colOff>7620</xdr:colOff>
      <xdr:row>32</xdr:row>
      <xdr:rowOff>0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EEFE1D4B-68B7-42A4-B0AF-851C34DADFC7}"/>
            </a:ext>
          </a:extLst>
        </xdr:cNvPr>
        <xdr:cNvCxnSpPr/>
      </xdr:nvCxnSpPr>
      <xdr:spPr>
        <a:xfrm flipV="1">
          <a:off x="518160" y="5471160"/>
          <a:ext cx="571500" cy="15240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36</xdr:row>
      <xdr:rowOff>7620</xdr:rowOff>
    </xdr:from>
    <xdr:to>
      <xdr:col>11</xdr:col>
      <xdr:colOff>0</xdr:colOff>
      <xdr:row>37</xdr:row>
      <xdr:rowOff>0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C779290F-CD99-4EB5-B7BD-D80EFAC138A1}"/>
            </a:ext>
          </a:extLst>
        </xdr:cNvPr>
        <xdr:cNvCxnSpPr/>
      </xdr:nvCxnSpPr>
      <xdr:spPr>
        <a:xfrm flipV="1">
          <a:off x="5295900" y="6301740"/>
          <a:ext cx="472440" cy="16002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37</xdr:row>
      <xdr:rowOff>7620</xdr:rowOff>
    </xdr:from>
    <xdr:to>
      <xdr:col>11</xdr:col>
      <xdr:colOff>0</xdr:colOff>
      <xdr:row>38</xdr:row>
      <xdr:rowOff>0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46F9F2FB-AF68-401F-BB91-051601D40C0D}"/>
            </a:ext>
          </a:extLst>
        </xdr:cNvPr>
        <xdr:cNvCxnSpPr/>
      </xdr:nvCxnSpPr>
      <xdr:spPr>
        <a:xfrm flipV="1">
          <a:off x="5295900" y="6301740"/>
          <a:ext cx="472440" cy="16002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7620</xdr:colOff>
      <xdr:row>32</xdr:row>
      <xdr:rowOff>0</xdr:rowOff>
    </xdr:from>
    <xdr:to>
      <xdr:col>7</xdr:col>
      <xdr:colOff>0</xdr:colOff>
      <xdr:row>33</xdr:row>
      <xdr:rowOff>7620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3D23AFC5-8BF1-43EE-8932-E6893A5F737B}"/>
            </a:ext>
          </a:extLst>
        </xdr:cNvPr>
        <xdr:cNvCxnSpPr/>
      </xdr:nvCxnSpPr>
      <xdr:spPr>
        <a:xfrm flipV="1">
          <a:off x="3200400" y="5455920"/>
          <a:ext cx="518160" cy="1752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7620</xdr:colOff>
      <xdr:row>31</xdr:row>
      <xdr:rowOff>0</xdr:rowOff>
    </xdr:from>
    <xdr:to>
      <xdr:col>8</xdr:col>
      <xdr:colOff>0</xdr:colOff>
      <xdr:row>32</xdr:row>
      <xdr:rowOff>7620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E8777F99-1293-4347-9F7D-E5D4535954F3}"/>
            </a:ext>
          </a:extLst>
        </xdr:cNvPr>
        <xdr:cNvCxnSpPr/>
      </xdr:nvCxnSpPr>
      <xdr:spPr>
        <a:xfrm flipV="1">
          <a:off x="3200400" y="5455920"/>
          <a:ext cx="518160" cy="1752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7620</xdr:colOff>
      <xdr:row>32</xdr:row>
      <xdr:rowOff>0</xdr:rowOff>
    </xdr:from>
    <xdr:to>
      <xdr:col>8</xdr:col>
      <xdr:colOff>0</xdr:colOff>
      <xdr:row>33</xdr:row>
      <xdr:rowOff>7620</xdr:rowOff>
    </xdr:to>
    <xdr:cxnSp macro="">
      <xdr:nvCxnSpPr>
        <xdr:cNvPr id="21" name="直線コネクタ 20">
          <a:extLst>
            <a:ext uri="{FF2B5EF4-FFF2-40B4-BE49-F238E27FC236}">
              <a16:creationId xmlns:a16="http://schemas.microsoft.com/office/drawing/2014/main" id="{C7C26607-B1D2-4BCD-B754-37C9484065E4}"/>
            </a:ext>
          </a:extLst>
        </xdr:cNvPr>
        <xdr:cNvCxnSpPr/>
      </xdr:nvCxnSpPr>
      <xdr:spPr>
        <a:xfrm flipV="1">
          <a:off x="3200400" y="5623560"/>
          <a:ext cx="518160" cy="1752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7620</xdr:colOff>
      <xdr:row>31</xdr:row>
      <xdr:rowOff>0</xdr:rowOff>
    </xdr:from>
    <xdr:to>
      <xdr:col>9</xdr:col>
      <xdr:colOff>0</xdr:colOff>
      <xdr:row>32</xdr:row>
      <xdr:rowOff>7620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9EF01B7F-D106-4739-91EE-366CE863A33F}"/>
            </a:ext>
          </a:extLst>
        </xdr:cNvPr>
        <xdr:cNvCxnSpPr/>
      </xdr:nvCxnSpPr>
      <xdr:spPr>
        <a:xfrm flipV="1">
          <a:off x="3200400" y="5455920"/>
          <a:ext cx="518160" cy="1752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7620</xdr:colOff>
      <xdr:row>32</xdr:row>
      <xdr:rowOff>0</xdr:rowOff>
    </xdr:from>
    <xdr:to>
      <xdr:col>9</xdr:col>
      <xdr:colOff>0</xdr:colOff>
      <xdr:row>33</xdr:row>
      <xdr:rowOff>7620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0AAEE030-BF68-4B37-B382-84B17C52F3E4}"/>
            </a:ext>
          </a:extLst>
        </xdr:cNvPr>
        <xdr:cNvCxnSpPr/>
      </xdr:nvCxnSpPr>
      <xdr:spPr>
        <a:xfrm flipV="1">
          <a:off x="3200400" y="5623560"/>
          <a:ext cx="518160" cy="1752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7620</xdr:colOff>
      <xdr:row>31</xdr:row>
      <xdr:rowOff>0</xdr:rowOff>
    </xdr:from>
    <xdr:to>
      <xdr:col>10</xdr:col>
      <xdr:colOff>0</xdr:colOff>
      <xdr:row>32</xdr:row>
      <xdr:rowOff>7620</xdr:rowOff>
    </xdr:to>
    <xdr:cxnSp macro="">
      <xdr:nvCxnSpPr>
        <xdr:cNvPr id="24" name="直線コネクタ 23">
          <a:extLst>
            <a:ext uri="{FF2B5EF4-FFF2-40B4-BE49-F238E27FC236}">
              <a16:creationId xmlns:a16="http://schemas.microsoft.com/office/drawing/2014/main" id="{25CEBEB3-A974-4D6C-8410-0225B7EEABAD}"/>
            </a:ext>
          </a:extLst>
        </xdr:cNvPr>
        <xdr:cNvCxnSpPr/>
      </xdr:nvCxnSpPr>
      <xdr:spPr>
        <a:xfrm flipV="1">
          <a:off x="3200400" y="5455920"/>
          <a:ext cx="518160" cy="1752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7620</xdr:colOff>
      <xdr:row>32</xdr:row>
      <xdr:rowOff>0</xdr:rowOff>
    </xdr:from>
    <xdr:to>
      <xdr:col>10</xdr:col>
      <xdr:colOff>0</xdr:colOff>
      <xdr:row>33</xdr:row>
      <xdr:rowOff>7620</xdr:rowOff>
    </xdr:to>
    <xdr:cxnSp macro="">
      <xdr:nvCxnSpPr>
        <xdr:cNvPr id="25" name="直線コネクタ 24">
          <a:extLst>
            <a:ext uri="{FF2B5EF4-FFF2-40B4-BE49-F238E27FC236}">
              <a16:creationId xmlns:a16="http://schemas.microsoft.com/office/drawing/2014/main" id="{2376C875-81D5-457C-B0B9-5ABAEAF74153}"/>
            </a:ext>
          </a:extLst>
        </xdr:cNvPr>
        <xdr:cNvCxnSpPr/>
      </xdr:nvCxnSpPr>
      <xdr:spPr>
        <a:xfrm flipV="1">
          <a:off x="3200400" y="5623560"/>
          <a:ext cx="518160" cy="1752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7620</xdr:colOff>
      <xdr:row>6</xdr:row>
      <xdr:rowOff>7620</xdr:rowOff>
    </xdr:from>
    <xdr:to>
      <xdr:col>11</xdr:col>
      <xdr:colOff>7620</xdr:colOff>
      <xdr:row>7</xdr:row>
      <xdr:rowOff>7620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1D03E2A8-A816-4787-BE0B-7FB317A9A131}"/>
            </a:ext>
          </a:extLst>
        </xdr:cNvPr>
        <xdr:cNvCxnSpPr/>
      </xdr:nvCxnSpPr>
      <xdr:spPr>
        <a:xfrm flipV="1">
          <a:off x="6316980" y="1264920"/>
          <a:ext cx="480060" cy="16764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6</xdr:row>
      <xdr:rowOff>7620</xdr:rowOff>
    </xdr:from>
    <xdr:to>
      <xdr:col>3</xdr:col>
      <xdr:colOff>7620</xdr:colOff>
      <xdr:row>7</xdr:row>
      <xdr:rowOff>7620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2135B5B0-0FF2-4DF8-94BE-04C60C0F9038}"/>
            </a:ext>
          </a:extLst>
        </xdr:cNvPr>
        <xdr:cNvCxnSpPr/>
      </xdr:nvCxnSpPr>
      <xdr:spPr>
        <a:xfrm flipV="1">
          <a:off x="1082040" y="1272540"/>
          <a:ext cx="533400" cy="167640"/>
        </a:xfrm>
        <a:prstGeom prst="line">
          <a:avLst/>
        </a:prstGeom>
        <a:ln w="31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7620</xdr:colOff>
      <xdr:row>6</xdr:row>
      <xdr:rowOff>7620</xdr:rowOff>
    </xdr:from>
    <xdr:to>
      <xdr:col>7</xdr:col>
      <xdr:colOff>0</xdr:colOff>
      <xdr:row>7</xdr:row>
      <xdr:rowOff>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909A1B6C-BAFA-474D-AB54-A6DB0BE45130}"/>
            </a:ext>
          </a:extLst>
        </xdr:cNvPr>
        <xdr:cNvCxnSpPr/>
      </xdr:nvCxnSpPr>
      <xdr:spPr>
        <a:xfrm flipV="1">
          <a:off x="3200400" y="1272540"/>
          <a:ext cx="518160" cy="160020"/>
        </a:xfrm>
        <a:prstGeom prst="line">
          <a:avLst/>
        </a:prstGeom>
        <a:ln w="31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6</xdr:row>
      <xdr:rowOff>7620</xdr:rowOff>
    </xdr:from>
    <xdr:to>
      <xdr:col>4</xdr:col>
      <xdr:colOff>7620</xdr:colOff>
      <xdr:row>7</xdr:row>
      <xdr:rowOff>7620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86E092F8-A77C-49F4-8B20-54F76CFE68CF}"/>
            </a:ext>
          </a:extLst>
        </xdr:cNvPr>
        <xdr:cNvCxnSpPr/>
      </xdr:nvCxnSpPr>
      <xdr:spPr>
        <a:xfrm flipV="1">
          <a:off x="1082040" y="1272540"/>
          <a:ext cx="533400" cy="167640"/>
        </a:xfrm>
        <a:prstGeom prst="line">
          <a:avLst/>
        </a:prstGeom>
        <a:ln w="31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6</xdr:row>
      <xdr:rowOff>7620</xdr:rowOff>
    </xdr:from>
    <xdr:to>
      <xdr:col>5</xdr:col>
      <xdr:colOff>7620</xdr:colOff>
      <xdr:row>7</xdr:row>
      <xdr:rowOff>7620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A6361A8C-8D9B-49A3-96A7-0C611EB3798F}"/>
            </a:ext>
          </a:extLst>
        </xdr:cNvPr>
        <xdr:cNvCxnSpPr/>
      </xdr:nvCxnSpPr>
      <xdr:spPr>
        <a:xfrm flipV="1">
          <a:off x="1082040" y="1272540"/>
          <a:ext cx="533400" cy="167640"/>
        </a:xfrm>
        <a:prstGeom prst="line">
          <a:avLst/>
        </a:prstGeom>
        <a:ln w="31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6</xdr:row>
      <xdr:rowOff>7620</xdr:rowOff>
    </xdr:from>
    <xdr:to>
      <xdr:col>6</xdr:col>
      <xdr:colOff>7620</xdr:colOff>
      <xdr:row>7</xdr:row>
      <xdr:rowOff>7620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CED7EA64-31C8-449C-A39E-1FBC169D0659}"/>
            </a:ext>
          </a:extLst>
        </xdr:cNvPr>
        <xdr:cNvCxnSpPr/>
      </xdr:nvCxnSpPr>
      <xdr:spPr>
        <a:xfrm flipV="1">
          <a:off x="1082040" y="1272540"/>
          <a:ext cx="533400" cy="167640"/>
        </a:xfrm>
        <a:prstGeom prst="line">
          <a:avLst/>
        </a:prstGeom>
        <a:ln w="31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7620</xdr:colOff>
      <xdr:row>6</xdr:row>
      <xdr:rowOff>7620</xdr:rowOff>
    </xdr:from>
    <xdr:to>
      <xdr:col>8</xdr:col>
      <xdr:colOff>0</xdr:colOff>
      <xdr:row>7</xdr:row>
      <xdr:rowOff>0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FE61406E-3D03-4F2B-AEF6-29C924FD3DFD}"/>
            </a:ext>
          </a:extLst>
        </xdr:cNvPr>
        <xdr:cNvCxnSpPr/>
      </xdr:nvCxnSpPr>
      <xdr:spPr>
        <a:xfrm flipV="1">
          <a:off x="3200400" y="1272540"/>
          <a:ext cx="518160" cy="160020"/>
        </a:xfrm>
        <a:prstGeom prst="line">
          <a:avLst/>
        </a:prstGeom>
        <a:ln w="31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7620</xdr:colOff>
      <xdr:row>6</xdr:row>
      <xdr:rowOff>7620</xdr:rowOff>
    </xdr:from>
    <xdr:to>
      <xdr:col>9</xdr:col>
      <xdr:colOff>0</xdr:colOff>
      <xdr:row>7</xdr:row>
      <xdr:rowOff>0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06C06154-B891-4673-B563-30C314D0444A}"/>
            </a:ext>
          </a:extLst>
        </xdr:cNvPr>
        <xdr:cNvCxnSpPr/>
      </xdr:nvCxnSpPr>
      <xdr:spPr>
        <a:xfrm flipV="1">
          <a:off x="3200400" y="1272540"/>
          <a:ext cx="518160" cy="160020"/>
        </a:xfrm>
        <a:prstGeom prst="line">
          <a:avLst/>
        </a:prstGeom>
        <a:ln w="31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7620</xdr:colOff>
      <xdr:row>6</xdr:row>
      <xdr:rowOff>7620</xdr:rowOff>
    </xdr:from>
    <xdr:to>
      <xdr:col>10</xdr:col>
      <xdr:colOff>0</xdr:colOff>
      <xdr:row>7</xdr:row>
      <xdr:rowOff>0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1FE82C7F-1A7A-42AC-8EA7-09BFD057D3D6}"/>
            </a:ext>
          </a:extLst>
        </xdr:cNvPr>
        <xdr:cNvCxnSpPr/>
      </xdr:nvCxnSpPr>
      <xdr:spPr>
        <a:xfrm flipV="1">
          <a:off x="3200400" y="1272540"/>
          <a:ext cx="518160" cy="160020"/>
        </a:xfrm>
        <a:prstGeom prst="line">
          <a:avLst/>
        </a:prstGeom>
        <a:ln w="31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7620</xdr:colOff>
      <xdr:row>7</xdr:row>
      <xdr:rowOff>7620</xdr:rowOff>
    </xdr:from>
    <xdr:to>
      <xdr:col>11</xdr:col>
      <xdr:colOff>7620</xdr:colOff>
      <xdr:row>8</xdr:row>
      <xdr:rowOff>7620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2C03DA43-A8A2-40B2-904C-21978DD6F9F0}"/>
            </a:ext>
          </a:extLst>
        </xdr:cNvPr>
        <xdr:cNvCxnSpPr/>
      </xdr:nvCxnSpPr>
      <xdr:spPr>
        <a:xfrm flipV="1">
          <a:off x="5303520" y="1272540"/>
          <a:ext cx="472440" cy="16764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7620</xdr:colOff>
      <xdr:row>6</xdr:row>
      <xdr:rowOff>0</xdr:rowOff>
    </xdr:from>
    <xdr:to>
      <xdr:col>2</xdr:col>
      <xdr:colOff>0</xdr:colOff>
      <xdr:row>7</xdr:row>
      <xdr:rowOff>7620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F16ACB75-570F-47A0-8DF4-20C4744B772B}"/>
            </a:ext>
          </a:extLst>
        </xdr:cNvPr>
        <xdr:cNvCxnSpPr/>
      </xdr:nvCxnSpPr>
      <xdr:spPr>
        <a:xfrm flipV="1">
          <a:off x="518160" y="1264920"/>
          <a:ext cx="563880" cy="175260"/>
        </a:xfrm>
        <a:prstGeom prst="line">
          <a:avLst/>
        </a:prstGeom>
        <a:ln w="31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7620</xdr:colOff>
      <xdr:row>17</xdr:row>
      <xdr:rowOff>0</xdr:rowOff>
    </xdr:from>
    <xdr:to>
      <xdr:col>11</xdr:col>
      <xdr:colOff>0</xdr:colOff>
      <xdr:row>18</xdr:row>
      <xdr:rowOff>7620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758CE4A0-B130-421F-AB3D-7485E61643B5}"/>
            </a:ext>
          </a:extLst>
        </xdr:cNvPr>
        <xdr:cNvCxnSpPr/>
      </xdr:nvCxnSpPr>
      <xdr:spPr>
        <a:xfrm flipV="1">
          <a:off x="5303520" y="3108960"/>
          <a:ext cx="464820" cy="1752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7620</xdr:colOff>
      <xdr:row>25</xdr:row>
      <xdr:rowOff>7620</xdr:rowOff>
    </xdr:from>
    <xdr:to>
      <xdr:col>3</xdr:col>
      <xdr:colOff>0</xdr:colOff>
      <xdr:row>26</xdr:row>
      <xdr:rowOff>7620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7FF66147-8264-410E-9E6A-91306EDC94CC}"/>
            </a:ext>
          </a:extLst>
        </xdr:cNvPr>
        <xdr:cNvCxnSpPr/>
      </xdr:nvCxnSpPr>
      <xdr:spPr>
        <a:xfrm flipV="1">
          <a:off x="1089660" y="4457700"/>
          <a:ext cx="518160" cy="16764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7620</xdr:colOff>
      <xdr:row>25</xdr:row>
      <xdr:rowOff>7620</xdr:rowOff>
    </xdr:from>
    <xdr:to>
      <xdr:col>4</xdr:col>
      <xdr:colOff>0</xdr:colOff>
      <xdr:row>26</xdr:row>
      <xdr:rowOff>7620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590CD1EB-EEE2-4617-B8DE-7CAA0B9656D8}"/>
            </a:ext>
          </a:extLst>
        </xdr:cNvPr>
        <xdr:cNvCxnSpPr/>
      </xdr:nvCxnSpPr>
      <xdr:spPr>
        <a:xfrm flipV="1">
          <a:off x="1089660" y="4457700"/>
          <a:ext cx="518160" cy="16764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7620</xdr:colOff>
      <xdr:row>25</xdr:row>
      <xdr:rowOff>7620</xdr:rowOff>
    </xdr:from>
    <xdr:to>
      <xdr:col>5</xdr:col>
      <xdr:colOff>0</xdr:colOff>
      <xdr:row>26</xdr:row>
      <xdr:rowOff>7620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7966840F-58E2-4C33-9F95-63A283C7769F}"/>
            </a:ext>
          </a:extLst>
        </xdr:cNvPr>
        <xdr:cNvCxnSpPr/>
      </xdr:nvCxnSpPr>
      <xdr:spPr>
        <a:xfrm flipV="1">
          <a:off x="1089660" y="4457700"/>
          <a:ext cx="518160" cy="16764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7620</xdr:colOff>
      <xdr:row>25</xdr:row>
      <xdr:rowOff>7620</xdr:rowOff>
    </xdr:from>
    <xdr:to>
      <xdr:col>6</xdr:col>
      <xdr:colOff>0</xdr:colOff>
      <xdr:row>26</xdr:row>
      <xdr:rowOff>7620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33330AFD-557B-4F4A-92D0-799D07358356}"/>
            </a:ext>
          </a:extLst>
        </xdr:cNvPr>
        <xdr:cNvCxnSpPr/>
      </xdr:nvCxnSpPr>
      <xdr:spPr>
        <a:xfrm flipV="1">
          <a:off x="1089660" y="4457700"/>
          <a:ext cx="518160" cy="16764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</xdr:row>
      <xdr:rowOff>7620</xdr:rowOff>
    </xdr:from>
    <xdr:to>
      <xdr:col>2</xdr:col>
      <xdr:colOff>7620</xdr:colOff>
      <xdr:row>26</xdr:row>
      <xdr:rowOff>7620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8A3EA090-AA46-4232-B5AA-456940A0F10F}"/>
            </a:ext>
          </a:extLst>
        </xdr:cNvPr>
        <xdr:cNvCxnSpPr/>
      </xdr:nvCxnSpPr>
      <xdr:spPr>
        <a:xfrm flipV="1">
          <a:off x="510540" y="4457700"/>
          <a:ext cx="579120" cy="16764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16</xdr:row>
      <xdr:rowOff>0</xdr:rowOff>
    </xdr:from>
    <xdr:to>
      <xdr:col>11</xdr:col>
      <xdr:colOff>7620</xdr:colOff>
      <xdr:row>17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09074232-605C-4889-81FB-8A25C478A781}"/>
            </a:ext>
          </a:extLst>
        </xdr:cNvPr>
        <xdr:cNvCxnSpPr/>
      </xdr:nvCxnSpPr>
      <xdr:spPr>
        <a:xfrm flipV="1">
          <a:off x="5295900" y="2941320"/>
          <a:ext cx="480060" cy="16764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22</xdr:row>
      <xdr:rowOff>7620</xdr:rowOff>
    </xdr:from>
    <xdr:to>
      <xdr:col>3</xdr:col>
      <xdr:colOff>0</xdr:colOff>
      <xdr:row>23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4F45A053-8115-4B9D-989B-259794AF9563}"/>
            </a:ext>
          </a:extLst>
        </xdr:cNvPr>
        <xdr:cNvCxnSpPr/>
      </xdr:nvCxnSpPr>
      <xdr:spPr>
        <a:xfrm flipV="1">
          <a:off x="1082040" y="3954780"/>
          <a:ext cx="525780" cy="16002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22</xdr:row>
      <xdr:rowOff>7620</xdr:rowOff>
    </xdr:from>
    <xdr:to>
      <xdr:col>4</xdr:col>
      <xdr:colOff>0</xdr:colOff>
      <xdr:row>23</xdr:row>
      <xdr:rowOff>0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A219E372-9252-4469-9B69-3A8242468240}"/>
            </a:ext>
          </a:extLst>
        </xdr:cNvPr>
        <xdr:cNvCxnSpPr/>
      </xdr:nvCxnSpPr>
      <xdr:spPr>
        <a:xfrm flipV="1">
          <a:off x="1082040" y="3954780"/>
          <a:ext cx="525780" cy="16002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22</xdr:row>
      <xdr:rowOff>7620</xdr:rowOff>
    </xdr:from>
    <xdr:to>
      <xdr:col>5</xdr:col>
      <xdr:colOff>0</xdr:colOff>
      <xdr:row>23</xdr:row>
      <xdr:rowOff>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E2759916-4898-4509-B70F-C9F5335F1EFA}"/>
            </a:ext>
          </a:extLst>
        </xdr:cNvPr>
        <xdr:cNvCxnSpPr/>
      </xdr:nvCxnSpPr>
      <xdr:spPr>
        <a:xfrm flipV="1">
          <a:off x="1082040" y="3954780"/>
          <a:ext cx="525780" cy="16002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22</xdr:row>
      <xdr:rowOff>7620</xdr:rowOff>
    </xdr:from>
    <xdr:to>
      <xdr:col>6</xdr:col>
      <xdr:colOff>0</xdr:colOff>
      <xdr:row>23</xdr:row>
      <xdr:rowOff>0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AB9E8DEC-34C4-435F-A06E-7E92288852F7}"/>
            </a:ext>
          </a:extLst>
        </xdr:cNvPr>
        <xdr:cNvCxnSpPr/>
      </xdr:nvCxnSpPr>
      <xdr:spPr>
        <a:xfrm flipV="1">
          <a:off x="1082040" y="3954780"/>
          <a:ext cx="525780" cy="16002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7620</xdr:colOff>
      <xdr:row>22</xdr:row>
      <xdr:rowOff>0</xdr:rowOff>
    </xdr:from>
    <xdr:to>
      <xdr:col>7</xdr:col>
      <xdr:colOff>0</xdr:colOff>
      <xdr:row>23</xdr:row>
      <xdr:rowOff>7620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BD3B6F8A-D15D-40BE-8DD8-E8B4DC18389C}"/>
            </a:ext>
          </a:extLst>
        </xdr:cNvPr>
        <xdr:cNvCxnSpPr/>
      </xdr:nvCxnSpPr>
      <xdr:spPr>
        <a:xfrm flipV="1">
          <a:off x="3200400" y="3947160"/>
          <a:ext cx="518160" cy="1752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7620</xdr:colOff>
      <xdr:row>23</xdr:row>
      <xdr:rowOff>0</xdr:rowOff>
    </xdr:from>
    <xdr:to>
      <xdr:col>7</xdr:col>
      <xdr:colOff>7620</xdr:colOff>
      <xdr:row>24</xdr:row>
      <xdr:rowOff>7620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2DBC6D71-5EBC-4B95-97B2-294F19C81E57}"/>
            </a:ext>
          </a:extLst>
        </xdr:cNvPr>
        <xdr:cNvCxnSpPr/>
      </xdr:nvCxnSpPr>
      <xdr:spPr>
        <a:xfrm flipV="1">
          <a:off x="3200400" y="4114800"/>
          <a:ext cx="525780" cy="1752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7620</xdr:colOff>
      <xdr:row>24</xdr:row>
      <xdr:rowOff>0</xdr:rowOff>
    </xdr:from>
    <xdr:to>
      <xdr:col>7</xdr:col>
      <xdr:colOff>7620</xdr:colOff>
      <xdr:row>25</xdr:row>
      <xdr:rowOff>7620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4BA79DB5-E69F-416B-9AAF-7AFE8A1FE29D}"/>
            </a:ext>
          </a:extLst>
        </xdr:cNvPr>
        <xdr:cNvCxnSpPr/>
      </xdr:nvCxnSpPr>
      <xdr:spPr>
        <a:xfrm flipV="1">
          <a:off x="3200400" y="4114800"/>
          <a:ext cx="525780" cy="1752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7620</xdr:colOff>
      <xdr:row>25</xdr:row>
      <xdr:rowOff>0</xdr:rowOff>
    </xdr:from>
    <xdr:to>
      <xdr:col>7</xdr:col>
      <xdr:colOff>7620</xdr:colOff>
      <xdr:row>26</xdr:row>
      <xdr:rowOff>7620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7C30FB41-0A33-4AD0-95A7-29DC2C372BCB}"/>
            </a:ext>
          </a:extLst>
        </xdr:cNvPr>
        <xdr:cNvCxnSpPr/>
      </xdr:nvCxnSpPr>
      <xdr:spPr>
        <a:xfrm flipV="1">
          <a:off x="3200400" y="4114800"/>
          <a:ext cx="525780" cy="1752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7620</xdr:colOff>
      <xdr:row>26</xdr:row>
      <xdr:rowOff>0</xdr:rowOff>
    </xdr:from>
    <xdr:to>
      <xdr:col>7</xdr:col>
      <xdr:colOff>7620</xdr:colOff>
      <xdr:row>27</xdr:row>
      <xdr:rowOff>7620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C5853996-E544-4ADD-A1EF-D4E855C82A73}"/>
            </a:ext>
          </a:extLst>
        </xdr:cNvPr>
        <xdr:cNvCxnSpPr/>
      </xdr:nvCxnSpPr>
      <xdr:spPr>
        <a:xfrm flipV="1">
          <a:off x="3200400" y="4114800"/>
          <a:ext cx="525780" cy="1752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7620</xdr:colOff>
      <xdr:row>29</xdr:row>
      <xdr:rowOff>0</xdr:rowOff>
    </xdr:from>
    <xdr:to>
      <xdr:col>7</xdr:col>
      <xdr:colOff>7620</xdr:colOff>
      <xdr:row>30</xdr:row>
      <xdr:rowOff>7620</xdr:rowOff>
    </xdr:to>
    <xdr:cxnSp macro="">
      <xdr:nvCxnSpPr>
        <xdr:cNvPr id="31" name="直線コネクタ 30">
          <a:extLst>
            <a:ext uri="{FF2B5EF4-FFF2-40B4-BE49-F238E27FC236}">
              <a16:creationId xmlns:a16="http://schemas.microsoft.com/office/drawing/2014/main" id="{B7B6352F-9748-43E3-A484-113C42E8B064}"/>
            </a:ext>
          </a:extLst>
        </xdr:cNvPr>
        <xdr:cNvCxnSpPr/>
      </xdr:nvCxnSpPr>
      <xdr:spPr>
        <a:xfrm flipV="1">
          <a:off x="3200400" y="4114800"/>
          <a:ext cx="525780" cy="1752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7620</xdr:colOff>
      <xdr:row>30</xdr:row>
      <xdr:rowOff>0</xdr:rowOff>
    </xdr:from>
    <xdr:to>
      <xdr:col>7</xdr:col>
      <xdr:colOff>7620</xdr:colOff>
      <xdr:row>31</xdr:row>
      <xdr:rowOff>7620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9E1D1B95-5714-42DA-9562-CE914118864C}"/>
            </a:ext>
          </a:extLst>
        </xdr:cNvPr>
        <xdr:cNvCxnSpPr/>
      </xdr:nvCxnSpPr>
      <xdr:spPr>
        <a:xfrm flipV="1">
          <a:off x="3200400" y="4114800"/>
          <a:ext cx="525780" cy="1752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7620</xdr:colOff>
      <xdr:row>31</xdr:row>
      <xdr:rowOff>0</xdr:rowOff>
    </xdr:from>
    <xdr:to>
      <xdr:col>7</xdr:col>
      <xdr:colOff>7620</xdr:colOff>
      <xdr:row>32</xdr:row>
      <xdr:rowOff>7620</xdr:rowOff>
    </xdr:to>
    <xdr:cxnSp macro="">
      <xdr:nvCxnSpPr>
        <xdr:cNvPr id="37" name="直線コネクタ 36">
          <a:extLst>
            <a:ext uri="{FF2B5EF4-FFF2-40B4-BE49-F238E27FC236}">
              <a16:creationId xmlns:a16="http://schemas.microsoft.com/office/drawing/2014/main" id="{0BAC061C-D519-4B60-BA4D-911DD964F35F}"/>
            </a:ext>
          </a:extLst>
        </xdr:cNvPr>
        <xdr:cNvCxnSpPr/>
      </xdr:nvCxnSpPr>
      <xdr:spPr>
        <a:xfrm flipV="1">
          <a:off x="3200400" y="4114800"/>
          <a:ext cx="525780" cy="1752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7620</xdr:colOff>
      <xdr:row>32</xdr:row>
      <xdr:rowOff>0</xdr:rowOff>
    </xdr:from>
    <xdr:to>
      <xdr:col>7</xdr:col>
      <xdr:colOff>7620</xdr:colOff>
      <xdr:row>33</xdr:row>
      <xdr:rowOff>7620</xdr:rowOff>
    </xdr:to>
    <xdr:cxnSp macro="">
      <xdr:nvCxnSpPr>
        <xdr:cNvPr id="40" name="直線コネクタ 39">
          <a:extLst>
            <a:ext uri="{FF2B5EF4-FFF2-40B4-BE49-F238E27FC236}">
              <a16:creationId xmlns:a16="http://schemas.microsoft.com/office/drawing/2014/main" id="{CF8876F0-D4C7-4275-A538-7E3C6187348F}"/>
            </a:ext>
          </a:extLst>
        </xdr:cNvPr>
        <xdr:cNvCxnSpPr/>
      </xdr:nvCxnSpPr>
      <xdr:spPr>
        <a:xfrm flipV="1">
          <a:off x="3200400" y="4114800"/>
          <a:ext cx="525780" cy="1752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7620</xdr:colOff>
      <xdr:row>33</xdr:row>
      <xdr:rowOff>0</xdr:rowOff>
    </xdr:from>
    <xdr:to>
      <xdr:col>7</xdr:col>
      <xdr:colOff>7620</xdr:colOff>
      <xdr:row>34</xdr:row>
      <xdr:rowOff>7620</xdr:rowOff>
    </xdr:to>
    <xdr:cxnSp macro="">
      <xdr:nvCxnSpPr>
        <xdr:cNvPr id="43" name="直線コネクタ 42">
          <a:extLst>
            <a:ext uri="{FF2B5EF4-FFF2-40B4-BE49-F238E27FC236}">
              <a16:creationId xmlns:a16="http://schemas.microsoft.com/office/drawing/2014/main" id="{A0F4BDD4-6540-4741-9E6D-AE7749B696D0}"/>
            </a:ext>
          </a:extLst>
        </xdr:cNvPr>
        <xdr:cNvCxnSpPr/>
      </xdr:nvCxnSpPr>
      <xdr:spPr>
        <a:xfrm flipV="1">
          <a:off x="3200400" y="4114800"/>
          <a:ext cx="525780" cy="1752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7620</xdr:colOff>
      <xdr:row>22</xdr:row>
      <xdr:rowOff>7620</xdr:rowOff>
    </xdr:from>
    <xdr:to>
      <xdr:col>2</xdr:col>
      <xdr:colOff>7620</xdr:colOff>
      <xdr:row>23</xdr:row>
      <xdr:rowOff>15240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DA9AAFA7-DDB7-49EB-BDC2-491B954F6EC2}"/>
            </a:ext>
          </a:extLst>
        </xdr:cNvPr>
        <xdr:cNvCxnSpPr/>
      </xdr:nvCxnSpPr>
      <xdr:spPr>
        <a:xfrm flipV="1">
          <a:off x="518160" y="3954780"/>
          <a:ext cx="571500" cy="1752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7620</xdr:colOff>
      <xdr:row>29</xdr:row>
      <xdr:rowOff>7620</xdr:rowOff>
    </xdr:from>
    <xdr:to>
      <xdr:col>11</xdr:col>
      <xdr:colOff>0</xdr:colOff>
      <xdr:row>30</xdr:row>
      <xdr:rowOff>0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8DE88262-50E3-4849-BC15-4907CD5DB83A}"/>
            </a:ext>
          </a:extLst>
        </xdr:cNvPr>
        <xdr:cNvCxnSpPr/>
      </xdr:nvCxnSpPr>
      <xdr:spPr>
        <a:xfrm flipV="1">
          <a:off x="5303520" y="5128260"/>
          <a:ext cx="464820" cy="160020"/>
        </a:xfrm>
        <a:prstGeom prst="line">
          <a:avLst/>
        </a:prstGeom>
        <a:noFill/>
        <a:ln w="9525" cap="flat" cmpd="sng" algn="ctr">
          <a:solidFill>
            <a:sysClr val="windowText" lastClr="000000"/>
          </a:solidFill>
          <a:prstDash val="solid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Relationship Id="rId2" Target="../drawings/drawing3.xml" Type="http://schemas.openxmlformats.org/officeDocument/2006/relationships/drawing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Relationship Id="rId2" Target="../drawings/drawing4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3"/>
  <sheetViews>
    <sheetView workbookViewId="0">
      <pane xSplit="1" ySplit="6" topLeftCell="B37" activePane="bottomRight" state="frozen"/>
      <selection sqref="A1:P1"/>
      <selection pane="topRight" sqref="A1:P1"/>
      <selection pane="bottomLeft" sqref="A1:P1"/>
      <selection pane="bottomRight" sqref="A1:K1"/>
    </sheetView>
  </sheetViews>
  <sheetFormatPr defaultColWidth="9" defaultRowHeight="13.2" x14ac:dyDescent="0.2"/>
  <cols>
    <col min="1" max="1" width="7.44140625" style="30" bestFit="1" customWidth="1"/>
    <col min="2" max="2" width="8.44140625" bestFit="1" customWidth="1"/>
    <col min="3" max="3" width="7.6640625" bestFit="1" customWidth="1"/>
    <col min="4" max="4" width="7" bestFit="1" customWidth="1"/>
    <col min="5" max="5" width="6.88671875" bestFit="1" customWidth="1"/>
    <col min="6" max="6" width="7.33203125" bestFit="1" customWidth="1"/>
    <col min="7" max="10" width="7.21875" customWidth="1"/>
    <col min="11" max="11" width="6.88671875" customWidth="1"/>
  </cols>
  <sheetData>
    <row r="1" spans="1:16" ht="21" customHeight="1" x14ac:dyDescent="0.25">
      <c r="A1" s="56" t="s">
        <v>20</v>
      </c>
      <c r="B1" s="56"/>
      <c r="C1" s="56"/>
      <c r="D1" s="56"/>
      <c r="E1" s="56"/>
      <c r="F1" s="56"/>
      <c r="G1" s="56"/>
      <c r="H1" s="56"/>
      <c r="I1" s="56"/>
      <c r="J1" s="56"/>
      <c r="K1" s="56"/>
    </row>
    <row r="2" spans="1:16" ht="13.5" customHeight="1" x14ac:dyDescent="0.2">
      <c r="A2" s="1"/>
      <c r="B2" s="2"/>
      <c r="C2" s="2"/>
      <c r="D2" s="2"/>
      <c r="E2" s="2"/>
      <c r="F2" s="2"/>
      <c r="G2" s="2"/>
      <c r="H2" s="2"/>
      <c r="I2" s="2"/>
      <c r="J2" s="2"/>
      <c r="K2" s="3"/>
    </row>
    <row r="3" spans="1:16" ht="13.5" customHeight="1" x14ac:dyDescent="0.2">
      <c r="A3" s="4"/>
      <c r="B3" s="57" t="s">
        <v>0</v>
      </c>
      <c r="C3" s="58"/>
      <c r="D3" s="58"/>
      <c r="E3" s="58"/>
      <c r="F3" s="58"/>
      <c r="G3" s="58"/>
      <c r="H3" s="58"/>
      <c r="I3" s="58"/>
      <c r="J3" s="59"/>
      <c r="K3" s="5" t="s">
        <v>1</v>
      </c>
    </row>
    <row r="4" spans="1:16" ht="13.5" customHeight="1" x14ac:dyDescent="0.2">
      <c r="A4" s="6"/>
      <c r="B4" s="7" t="s">
        <v>2</v>
      </c>
      <c r="C4" s="8" t="s">
        <v>3</v>
      </c>
      <c r="D4" s="9"/>
      <c r="E4" s="9"/>
      <c r="F4" s="10"/>
      <c r="G4" s="10"/>
      <c r="H4" s="10"/>
      <c r="I4" s="10"/>
      <c r="J4" s="11"/>
      <c r="K4" s="12"/>
    </row>
    <row r="5" spans="1:16" ht="26.25" customHeight="1" x14ac:dyDescent="0.2">
      <c r="A5" s="6"/>
      <c r="B5" s="13" t="s">
        <v>4</v>
      </c>
      <c r="C5" s="57" t="s">
        <v>5</v>
      </c>
      <c r="D5" s="60"/>
      <c r="E5" s="60"/>
      <c r="F5" s="61"/>
      <c r="G5" s="57" t="s">
        <v>6</v>
      </c>
      <c r="H5" s="58"/>
      <c r="I5" s="58"/>
      <c r="J5" s="59"/>
      <c r="K5" s="14" t="s">
        <v>7</v>
      </c>
    </row>
    <row r="6" spans="1:16" ht="13.5" customHeight="1" x14ac:dyDescent="0.2">
      <c r="A6" s="15"/>
      <c r="B6" s="16" t="s">
        <v>8</v>
      </c>
      <c r="C6" s="17" t="s">
        <v>12</v>
      </c>
      <c r="D6" s="17" t="s">
        <v>9</v>
      </c>
      <c r="E6" s="17" t="s">
        <v>10</v>
      </c>
      <c r="F6" s="17" t="s">
        <v>11</v>
      </c>
      <c r="G6" s="17" t="s">
        <v>12</v>
      </c>
      <c r="H6" s="17" t="s">
        <v>18</v>
      </c>
      <c r="I6" s="17" t="s">
        <v>10</v>
      </c>
      <c r="J6" s="17" t="s">
        <v>21</v>
      </c>
      <c r="K6" s="18"/>
    </row>
    <row r="7" spans="1:16" ht="13.5" customHeight="1" x14ac:dyDescent="0.2">
      <c r="A7" s="19">
        <v>1</v>
      </c>
      <c r="B7" s="20">
        <v>18.21</v>
      </c>
      <c r="C7" s="20">
        <v>18.34</v>
      </c>
      <c r="D7" s="20">
        <v>18.12</v>
      </c>
      <c r="E7" s="20">
        <v>18.170000000000002</v>
      </c>
      <c r="F7" s="20">
        <v>18.43</v>
      </c>
      <c r="G7" s="20">
        <v>509.3</v>
      </c>
      <c r="H7" s="20">
        <v>496.4</v>
      </c>
      <c r="I7" s="20">
        <v>488.6</v>
      </c>
      <c r="J7" s="20">
        <v>487.5</v>
      </c>
      <c r="K7" s="20">
        <v>116.28</v>
      </c>
    </row>
    <row r="8" spans="1:16" ht="13.5" customHeight="1" x14ac:dyDescent="0.2">
      <c r="A8" s="19">
        <v>2</v>
      </c>
      <c r="B8" s="21">
        <v>18.54</v>
      </c>
      <c r="C8" s="21">
        <v>18.64</v>
      </c>
      <c r="D8" s="21">
        <v>18.48</v>
      </c>
      <c r="E8" s="21">
        <v>18.5</v>
      </c>
      <c r="F8" s="21">
        <v>18.690000000000001</v>
      </c>
      <c r="G8" s="21">
        <v>515.20000000000005</v>
      </c>
      <c r="H8" s="21">
        <v>502.5</v>
      </c>
      <c r="I8" s="21">
        <v>494.6</v>
      </c>
      <c r="J8" s="21">
        <v>492.4</v>
      </c>
      <c r="K8" s="21">
        <v>116.01</v>
      </c>
    </row>
    <row r="9" spans="1:16" ht="13.5" customHeight="1" x14ac:dyDescent="0.2">
      <c r="A9" s="19">
        <v>3</v>
      </c>
      <c r="B9" s="21">
        <v>18.79</v>
      </c>
      <c r="C9" s="21">
        <v>18.93</v>
      </c>
      <c r="D9" s="21">
        <v>18.72</v>
      </c>
      <c r="E9" s="21">
        <v>18.72</v>
      </c>
      <c r="F9" s="21">
        <v>18.850000000000001</v>
      </c>
      <c r="G9" s="21">
        <v>522.20000000000005</v>
      </c>
      <c r="H9" s="21">
        <v>508.4</v>
      </c>
      <c r="I9" s="21">
        <v>499.1</v>
      </c>
      <c r="J9" s="21">
        <v>496.1</v>
      </c>
      <c r="K9" s="21">
        <v>116.63</v>
      </c>
    </row>
    <row r="10" spans="1:16" ht="13.5" customHeight="1" x14ac:dyDescent="0.2">
      <c r="A10" s="19">
        <v>4</v>
      </c>
      <c r="B10" s="21">
        <v>19.170000000000002</v>
      </c>
      <c r="C10" s="21">
        <v>19.350000000000001</v>
      </c>
      <c r="D10" s="21">
        <v>19.09</v>
      </c>
      <c r="E10" s="21">
        <v>19.079999999999998</v>
      </c>
      <c r="F10" s="21">
        <v>19.149999999999999</v>
      </c>
      <c r="G10" s="21">
        <v>532.29999999999995</v>
      </c>
      <c r="H10" s="21">
        <v>519.1</v>
      </c>
      <c r="I10" s="21">
        <v>508.2</v>
      </c>
      <c r="J10" s="21">
        <v>503.8</v>
      </c>
      <c r="K10" s="21">
        <v>116.42</v>
      </c>
    </row>
    <row r="11" spans="1:16" ht="13.5" customHeight="1" x14ac:dyDescent="0.2">
      <c r="A11" s="19">
        <v>5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</row>
    <row r="12" spans="1:16" ht="13.5" customHeight="1" x14ac:dyDescent="0.2">
      <c r="A12" s="19">
        <v>6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</row>
    <row r="13" spans="1:16" ht="13.5" customHeight="1" x14ac:dyDescent="0.2">
      <c r="A13" s="19">
        <v>7</v>
      </c>
      <c r="B13" s="21">
        <v>19.2</v>
      </c>
      <c r="C13" s="21">
        <v>19.27</v>
      </c>
      <c r="D13" s="21">
        <v>19.14</v>
      </c>
      <c r="E13" s="21">
        <v>19.190000000000001</v>
      </c>
      <c r="F13" s="21">
        <v>19.32</v>
      </c>
      <c r="G13" s="21">
        <v>533.29999999999995</v>
      </c>
      <c r="H13" s="21">
        <v>520.79999999999995</v>
      </c>
      <c r="I13" s="21">
        <v>511.7</v>
      </c>
      <c r="J13" s="21">
        <v>508.6</v>
      </c>
      <c r="K13" s="21">
        <v>116.02</v>
      </c>
    </row>
    <row r="14" spans="1:16" ht="13.5" customHeight="1" x14ac:dyDescent="0.2">
      <c r="A14" s="19">
        <v>8</v>
      </c>
      <c r="B14" s="21">
        <v>19.36</v>
      </c>
      <c r="C14" s="21">
        <v>19.43</v>
      </c>
      <c r="D14" s="21">
        <v>19.309999999999999</v>
      </c>
      <c r="E14" s="21">
        <v>19.350000000000001</v>
      </c>
      <c r="F14" s="21">
        <v>19.47</v>
      </c>
      <c r="G14" s="21">
        <v>536.29999999999995</v>
      </c>
      <c r="H14" s="21">
        <v>524.5</v>
      </c>
      <c r="I14" s="21">
        <v>516.70000000000005</v>
      </c>
      <c r="J14" s="21">
        <v>514.20000000000005</v>
      </c>
      <c r="K14" s="21">
        <v>116.49</v>
      </c>
    </row>
    <row r="15" spans="1:16" ht="13.5" customHeight="1" x14ac:dyDescent="0.2">
      <c r="A15" s="19">
        <v>9</v>
      </c>
      <c r="B15" s="21">
        <v>18.98</v>
      </c>
      <c r="C15" s="21">
        <v>18.940000000000001</v>
      </c>
      <c r="D15" s="21">
        <v>18.920000000000002</v>
      </c>
      <c r="E15" s="21">
        <v>19.07</v>
      </c>
      <c r="F15" s="21">
        <v>19.29</v>
      </c>
      <c r="G15" s="21">
        <v>526.1</v>
      </c>
      <c r="H15" s="21">
        <v>515.5</v>
      </c>
      <c r="I15" s="21">
        <v>508.9</v>
      </c>
      <c r="J15" s="21">
        <v>507.5</v>
      </c>
      <c r="K15" s="22">
        <v>116.89</v>
      </c>
    </row>
    <row r="16" spans="1:16" ht="13.5" customHeight="1" x14ac:dyDescent="0.2">
      <c r="A16" s="19">
        <v>10</v>
      </c>
      <c r="B16" s="21">
        <v>19.11</v>
      </c>
      <c r="C16" s="21">
        <v>19.100000000000001</v>
      </c>
      <c r="D16" s="21">
        <v>19.059999999999999</v>
      </c>
      <c r="E16" s="21">
        <v>19.16</v>
      </c>
      <c r="F16" s="21">
        <v>19.36</v>
      </c>
      <c r="G16" s="21">
        <v>527.5</v>
      </c>
      <c r="H16" s="21">
        <v>517.70000000000005</v>
      </c>
      <c r="I16" s="21">
        <v>510.9</v>
      </c>
      <c r="J16" s="21">
        <v>509.5</v>
      </c>
      <c r="K16" s="21">
        <v>117.01</v>
      </c>
      <c r="P16" s="33"/>
    </row>
    <row r="17" spans="1:11" ht="13.5" customHeight="1" x14ac:dyDescent="0.2">
      <c r="A17" s="19">
        <v>11</v>
      </c>
      <c r="B17" s="21">
        <v>19.23</v>
      </c>
      <c r="C17" s="21">
        <v>19.239999999999998</v>
      </c>
      <c r="D17" s="21">
        <v>19.190000000000001</v>
      </c>
      <c r="E17" s="21">
        <v>19.25</v>
      </c>
      <c r="F17" s="21">
        <v>19.45</v>
      </c>
      <c r="G17" s="21">
        <v>530.20000000000005</v>
      </c>
      <c r="H17" s="21">
        <v>520.1</v>
      </c>
      <c r="I17" s="21">
        <v>514.20000000000005</v>
      </c>
      <c r="J17" s="21">
        <v>511.7</v>
      </c>
      <c r="K17" s="21">
        <v>117.32</v>
      </c>
    </row>
    <row r="18" spans="1:11" ht="13.5" customHeight="1" x14ac:dyDescent="0.2">
      <c r="A18" s="19">
        <v>12</v>
      </c>
      <c r="B18" s="21"/>
      <c r="C18" s="21"/>
      <c r="D18" s="21"/>
      <c r="E18" s="21"/>
      <c r="F18" s="21"/>
      <c r="G18" s="21"/>
      <c r="H18" s="21"/>
      <c r="I18" s="21"/>
      <c r="J18" s="21"/>
      <c r="K18" s="21"/>
    </row>
    <row r="19" spans="1:11" ht="13.5" customHeight="1" x14ac:dyDescent="0.2">
      <c r="A19" s="19">
        <v>13</v>
      </c>
      <c r="B19" s="21"/>
      <c r="C19" s="21"/>
      <c r="D19" s="21"/>
      <c r="E19" s="21"/>
      <c r="F19" s="21"/>
      <c r="G19" s="21"/>
      <c r="H19" s="21"/>
      <c r="I19" s="21"/>
      <c r="J19" s="22"/>
      <c r="K19" s="21"/>
    </row>
    <row r="20" spans="1:11" ht="13.5" customHeight="1" x14ac:dyDescent="0.2">
      <c r="A20" s="19">
        <v>14</v>
      </c>
      <c r="B20" s="21">
        <v>19.14</v>
      </c>
      <c r="C20" s="21">
        <v>19.13</v>
      </c>
      <c r="D20" s="21">
        <v>19.100000000000001</v>
      </c>
      <c r="E20" s="21">
        <v>19.190000000000001</v>
      </c>
      <c r="F20" s="21">
        <v>19.399999999999999</v>
      </c>
      <c r="G20" s="21">
        <v>529.79999999999995</v>
      </c>
      <c r="H20" s="21">
        <v>520</v>
      </c>
      <c r="I20" s="21">
        <v>513.5</v>
      </c>
      <c r="J20" s="21">
        <v>511.5</v>
      </c>
      <c r="K20" s="21">
        <v>118.61</v>
      </c>
    </row>
    <row r="21" spans="1:11" ht="13.5" customHeight="1" x14ac:dyDescent="0.2">
      <c r="A21" s="23">
        <v>15</v>
      </c>
      <c r="B21" s="24">
        <v>18.739999999999998</v>
      </c>
      <c r="C21" s="24">
        <v>18.73</v>
      </c>
      <c r="D21" s="24">
        <v>18.68</v>
      </c>
      <c r="E21" s="24">
        <v>18.809999999999999</v>
      </c>
      <c r="F21" s="24">
        <v>19.07</v>
      </c>
      <c r="G21" s="24">
        <v>522.70000000000005</v>
      </c>
      <c r="H21" s="24">
        <v>512.9</v>
      </c>
      <c r="I21" s="24">
        <v>505.1</v>
      </c>
      <c r="J21" s="24">
        <v>503.7</v>
      </c>
      <c r="K21" s="24">
        <v>119.25</v>
      </c>
    </row>
    <row r="22" spans="1:11" ht="13.5" customHeight="1" x14ac:dyDescent="0.2">
      <c r="A22" s="25" t="s">
        <v>13</v>
      </c>
      <c r="B22" s="26">
        <f t="shared" ref="B22:K22" si="0">IF(ISERROR(AVERAGE(B7:B21))," ",AVERAGE(B7:B21))</f>
        <v>18.951818181818183</v>
      </c>
      <c r="C22" s="26">
        <f t="shared" si="0"/>
        <v>19.009090909090908</v>
      </c>
      <c r="D22" s="26">
        <f t="shared" si="0"/>
        <v>18.891818181818181</v>
      </c>
      <c r="E22" s="26">
        <f t="shared" si="0"/>
        <v>18.953636363636363</v>
      </c>
      <c r="F22" s="26">
        <f t="shared" si="0"/>
        <v>19.134545454545453</v>
      </c>
      <c r="G22" s="26">
        <f t="shared" si="0"/>
        <v>525.90000000000009</v>
      </c>
      <c r="H22" s="26">
        <f t="shared" si="0"/>
        <v>514.35454545454547</v>
      </c>
      <c r="I22" s="26">
        <f t="shared" si="0"/>
        <v>506.50000000000006</v>
      </c>
      <c r="J22" s="26">
        <f t="shared" si="0"/>
        <v>504.22727272727275</v>
      </c>
      <c r="K22" s="26">
        <f t="shared" si="0"/>
        <v>116.99363636363636</v>
      </c>
    </row>
    <row r="23" spans="1:11" ht="13.5" customHeight="1" x14ac:dyDescent="0.2">
      <c r="A23" s="19">
        <v>16</v>
      </c>
      <c r="B23" s="20">
        <v>18.53</v>
      </c>
      <c r="C23" s="20">
        <v>18.559999999999999</v>
      </c>
      <c r="D23" s="20">
        <v>18.47</v>
      </c>
      <c r="E23" s="20">
        <v>18.55</v>
      </c>
      <c r="F23" s="20">
        <v>18.8</v>
      </c>
      <c r="G23" s="20">
        <v>522.6</v>
      </c>
      <c r="H23" s="20">
        <v>508.9</v>
      </c>
      <c r="I23" s="20">
        <v>501.3</v>
      </c>
      <c r="J23" s="20">
        <v>499.8</v>
      </c>
      <c r="K23" s="20">
        <v>119.4</v>
      </c>
    </row>
    <row r="24" spans="1:11" ht="13.5" customHeight="1" x14ac:dyDescent="0.2">
      <c r="A24" s="19">
        <v>17</v>
      </c>
      <c r="B24" s="21">
        <v>18.66</v>
      </c>
      <c r="C24" s="21">
        <v>18.690000000000001</v>
      </c>
      <c r="D24" s="21">
        <v>18.61</v>
      </c>
      <c r="E24" s="21">
        <v>18.68</v>
      </c>
      <c r="F24" s="21">
        <v>18.899999999999999</v>
      </c>
      <c r="G24" s="21">
        <v>526</v>
      </c>
      <c r="H24" s="21">
        <v>512.70000000000005</v>
      </c>
      <c r="I24" s="21">
        <v>504.6</v>
      </c>
      <c r="J24" s="21">
        <v>502.9</v>
      </c>
      <c r="K24" s="21">
        <v>119.99</v>
      </c>
    </row>
    <row r="25" spans="1:11" ht="13.5" customHeight="1" x14ac:dyDescent="0.2">
      <c r="A25" s="19">
        <v>18</v>
      </c>
      <c r="B25" s="21">
        <v>18.86</v>
      </c>
      <c r="C25" s="21">
        <v>18.93</v>
      </c>
      <c r="D25" s="21">
        <v>18.809999999999999</v>
      </c>
      <c r="E25" s="21">
        <v>18.84</v>
      </c>
      <c r="F25" s="21">
        <v>19.02</v>
      </c>
      <c r="G25" s="21">
        <v>536.1</v>
      </c>
      <c r="H25" s="21">
        <v>520.5</v>
      </c>
      <c r="I25" s="21">
        <v>508.3</v>
      </c>
      <c r="J25" s="21">
        <v>505.5</v>
      </c>
      <c r="K25" s="21">
        <v>119.69</v>
      </c>
    </row>
    <row r="26" spans="1:11" ht="13.5" customHeight="1" x14ac:dyDescent="0.2">
      <c r="A26" s="19">
        <v>19</v>
      </c>
      <c r="B26" s="21"/>
      <c r="C26" s="21"/>
      <c r="D26" s="21"/>
      <c r="E26" s="21"/>
      <c r="F26" s="21"/>
      <c r="G26" s="21"/>
      <c r="H26" s="21"/>
      <c r="I26" s="21"/>
      <c r="J26" s="21"/>
      <c r="K26" s="21"/>
    </row>
    <row r="27" spans="1:11" ht="13.5" customHeight="1" x14ac:dyDescent="0.2">
      <c r="A27" s="19">
        <v>20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</row>
    <row r="28" spans="1:11" ht="13.5" customHeight="1" x14ac:dyDescent="0.2">
      <c r="A28" s="19">
        <v>21</v>
      </c>
      <c r="B28" s="21">
        <v>19.21</v>
      </c>
      <c r="C28" s="21">
        <v>19.28</v>
      </c>
      <c r="D28" s="21">
        <v>19.16</v>
      </c>
      <c r="E28" s="21">
        <v>19.18</v>
      </c>
      <c r="F28" s="21">
        <v>19.34</v>
      </c>
      <c r="G28" s="32">
        <v>549.4</v>
      </c>
      <c r="H28" s="32">
        <v>531.70000000000005</v>
      </c>
      <c r="I28" s="32">
        <v>518.4</v>
      </c>
      <c r="J28" s="32">
        <v>513.5</v>
      </c>
      <c r="K28" s="34"/>
    </row>
    <row r="29" spans="1:11" ht="13.5" customHeight="1" x14ac:dyDescent="0.2">
      <c r="A29" s="19">
        <v>22</v>
      </c>
      <c r="B29" s="21">
        <v>19.14</v>
      </c>
      <c r="C29" s="21">
        <v>19.149999999999999</v>
      </c>
      <c r="D29" s="21">
        <v>19.100000000000001</v>
      </c>
      <c r="E29" s="21">
        <v>19.170000000000002</v>
      </c>
      <c r="F29" s="21">
        <v>19.36</v>
      </c>
      <c r="G29" s="21">
        <v>546.79999999999995</v>
      </c>
      <c r="H29" s="21">
        <v>531</v>
      </c>
      <c r="I29" s="21">
        <v>519.29999999999995</v>
      </c>
      <c r="J29" s="21">
        <v>514.4</v>
      </c>
      <c r="K29" s="21">
        <v>121.04</v>
      </c>
    </row>
    <row r="30" spans="1:11" ht="13.5" customHeight="1" x14ac:dyDescent="0.2">
      <c r="A30" s="19">
        <v>23</v>
      </c>
      <c r="B30" s="21">
        <v>19.22</v>
      </c>
      <c r="C30" s="21">
        <v>19.239999999999998</v>
      </c>
      <c r="D30" s="21">
        <v>19.18</v>
      </c>
      <c r="E30" s="21">
        <v>19.239999999999998</v>
      </c>
      <c r="F30" s="21">
        <v>19.41</v>
      </c>
      <c r="G30" s="21">
        <v>548.4</v>
      </c>
      <c r="H30" s="21">
        <v>533</v>
      </c>
      <c r="I30" s="21">
        <v>522.20000000000005</v>
      </c>
      <c r="J30" s="21">
        <v>517.29999999999995</v>
      </c>
      <c r="K30" s="22">
        <v>122.16</v>
      </c>
    </row>
    <row r="31" spans="1:11" ht="13.5" customHeight="1" x14ac:dyDescent="0.2">
      <c r="A31" s="19">
        <v>24</v>
      </c>
      <c r="B31" s="21">
        <v>19.23</v>
      </c>
      <c r="C31" s="21">
        <v>19.260000000000002</v>
      </c>
      <c r="D31" s="21">
        <v>19.190000000000001</v>
      </c>
      <c r="E31" s="21">
        <v>19.25</v>
      </c>
      <c r="F31" s="21">
        <v>19.399999999999999</v>
      </c>
      <c r="G31" s="21">
        <v>550.6</v>
      </c>
      <c r="H31" s="21">
        <v>535.20000000000005</v>
      </c>
      <c r="I31" s="21">
        <v>523.20000000000005</v>
      </c>
      <c r="J31" s="21">
        <v>518.4</v>
      </c>
      <c r="K31" s="21">
        <v>122.07</v>
      </c>
    </row>
    <row r="32" spans="1:11" ht="13.5" customHeight="1" x14ac:dyDescent="0.2">
      <c r="A32" s="19">
        <v>25</v>
      </c>
      <c r="B32" s="21">
        <v>19.52</v>
      </c>
      <c r="C32" s="21">
        <v>19.61</v>
      </c>
      <c r="D32" s="21">
        <v>19.46</v>
      </c>
      <c r="E32" s="21">
        <v>19.48</v>
      </c>
      <c r="F32" s="21">
        <v>19.61</v>
      </c>
      <c r="G32" s="21">
        <v>562.70000000000005</v>
      </c>
      <c r="H32" s="21">
        <v>547</v>
      </c>
      <c r="I32" s="21">
        <v>531.79999999999995</v>
      </c>
      <c r="J32" s="21">
        <v>525</v>
      </c>
      <c r="K32" s="21">
        <v>123.07</v>
      </c>
    </row>
    <row r="33" spans="1:11" ht="13.5" customHeight="1" x14ac:dyDescent="0.2">
      <c r="A33" s="19">
        <v>26</v>
      </c>
      <c r="B33" s="21"/>
      <c r="C33" s="21"/>
      <c r="D33" s="21"/>
      <c r="E33" s="21"/>
      <c r="F33" s="21"/>
      <c r="G33" s="21"/>
      <c r="H33" s="21"/>
      <c r="I33" s="21"/>
      <c r="J33" s="21"/>
      <c r="K33" s="21"/>
    </row>
    <row r="34" spans="1:11" ht="13.5" customHeight="1" x14ac:dyDescent="0.2">
      <c r="A34" s="19">
        <v>27</v>
      </c>
      <c r="B34" s="21"/>
      <c r="C34" s="21"/>
      <c r="D34" s="21"/>
      <c r="E34" s="21"/>
      <c r="F34" s="21"/>
      <c r="G34" s="21"/>
      <c r="H34" s="21"/>
      <c r="I34" s="21"/>
      <c r="J34" s="21"/>
      <c r="K34" s="21"/>
    </row>
    <row r="35" spans="1:11" ht="13.5" customHeight="1" x14ac:dyDescent="0.2">
      <c r="A35" s="19">
        <v>28</v>
      </c>
      <c r="B35" s="21">
        <v>19.53</v>
      </c>
      <c r="C35" s="21">
        <v>19.59</v>
      </c>
      <c r="D35" s="21">
        <v>19.48</v>
      </c>
      <c r="E35" s="21">
        <v>19.53</v>
      </c>
      <c r="F35" s="21">
        <v>19.670000000000002</v>
      </c>
      <c r="G35" s="21">
        <v>554.79999999999995</v>
      </c>
      <c r="H35" s="21">
        <v>540.6</v>
      </c>
      <c r="I35" s="21">
        <v>529.6</v>
      </c>
      <c r="J35" s="21">
        <v>524.9</v>
      </c>
      <c r="K35" s="22">
        <v>123.24</v>
      </c>
    </row>
    <row r="36" spans="1:11" ht="13.5" customHeight="1" x14ac:dyDescent="0.2">
      <c r="A36" s="19">
        <v>29</v>
      </c>
      <c r="B36" s="21">
        <v>19.07</v>
      </c>
      <c r="C36" s="21">
        <v>19.11</v>
      </c>
      <c r="D36" s="21">
        <v>19.010000000000002</v>
      </c>
      <c r="E36" s="21">
        <v>19.100000000000001</v>
      </c>
      <c r="F36" s="21">
        <v>19.260000000000002</v>
      </c>
      <c r="G36" s="21">
        <v>540.79999999999995</v>
      </c>
      <c r="H36" s="21">
        <v>528.5</v>
      </c>
      <c r="I36" s="21">
        <v>519</v>
      </c>
      <c r="J36" s="21">
        <v>514.6</v>
      </c>
      <c r="K36" s="21">
        <v>125.22</v>
      </c>
    </row>
    <row r="37" spans="1:11" ht="13.5" customHeight="1" x14ac:dyDescent="0.2">
      <c r="A37" s="19">
        <v>30</v>
      </c>
      <c r="B37" s="21">
        <v>19.41</v>
      </c>
      <c r="C37" s="21">
        <v>19.47</v>
      </c>
      <c r="D37" s="21">
        <v>19.36</v>
      </c>
      <c r="E37" s="21">
        <v>19.399999999999999</v>
      </c>
      <c r="F37" s="21">
        <v>19.53</v>
      </c>
      <c r="G37" s="21">
        <v>537.20000000000005</v>
      </c>
      <c r="H37" s="21">
        <v>528.29999999999995</v>
      </c>
      <c r="I37" s="21">
        <v>521.1</v>
      </c>
      <c r="J37" s="21">
        <v>518.79999999999995</v>
      </c>
      <c r="K37" s="21">
        <v>123.48</v>
      </c>
    </row>
    <row r="38" spans="1:11" ht="13.5" customHeight="1" x14ac:dyDescent="0.2">
      <c r="A38" s="19">
        <v>31</v>
      </c>
      <c r="B38" s="20">
        <v>19.38</v>
      </c>
      <c r="C38" s="24">
        <v>19.489999999999998</v>
      </c>
      <c r="D38" s="24">
        <v>19.32</v>
      </c>
      <c r="E38" s="24">
        <v>19.34</v>
      </c>
      <c r="F38" s="24">
        <v>19.46</v>
      </c>
      <c r="G38" s="24">
        <v>541.5</v>
      </c>
      <c r="H38" s="24">
        <v>530.70000000000005</v>
      </c>
      <c r="I38" s="24">
        <v>522.9</v>
      </c>
      <c r="J38" s="24">
        <v>519.70000000000005</v>
      </c>
      <c r="K38" s="24">
        <v>123.39</v>
      </c>
    </row>
    <row r="39" spans="1:11" ht="13.5" customHeight="1" x14ac:dyDescent="0.2">
      <c r="A39" s="27" t="s">
        <v>14</v>
      </c>
      <c r="B39" s="28">
        <f>IF(ISERROR(AVERAGE(B23:B38))," ",AVERAGE(B23:B38))</f>
        <v>19.146666666666665</v>
      </c>
      <c r="C39" s="28">
        <f t="shared" ref="C39:K39" si="1">IF(ISERROR(AVERAGE(C23:C38))," ",AVERAGE(C23:C38))</f>
        <v>19.198333333333334</v>
      </c>
      <c r="D39" s="28">
        <f t="shared" si="1"/>
        <v>19.095833333333331</v>
      </c>
      <c r="E39" s="28">
        <f t="shared" si="1"/>
        <v>19.146666666666665</v>
      </c>
      <c r="F39" s="28">
        <f t="shared" si="1"/>
        <v>19.313333333333333</v>
      </c>
      <c r="G39" s="28">
        <f t="shared" si="1"/>
        <v>543.07499999999993</v>
      </c>
      <c r="H39" s="28">
        <f t="shared" si="1"/>
        <v>529.00833333333333</v>
      </c>
      <c r="I39" s="28">
        <f t="shared" si="1"/>
        <v>518.47500000000002</v>
      </c>
      <c r="J39" s="28">
        <f t="shared" si="1"/>
        <v>514.56666666666661</v>
      </c>
      <c r="K39" s="28">
        <f t="shared" si="1"/>
        <v>122.06818181818181</v>
      </c>
    </row>
    <row r="40" spans="1:11" ht="13.5" customHeight="1" x14ac:dyDescent="0.2">
      <c r="A40" s="27" t="s">
        <v>15</v>
      </c>
      <c r="B40" s="28">
        <f>IF(ISERROR(AVERAGE(B7:B21,B23:B38))," ",AVERAGE(B7:B21,B23:B38))</f>
        <v>19.053478260869564</v>
      </c>
      <c r="C40" s="28">
        <f t="shared" ref="C40:K40" si="2">IF(ISERROR(AVERAGE(C7:C21,C23:C38))," ",AVERAGE(C7:C21,C23:C38))</f>
        <v>19.107826086956518</v>
      </c>
      <c r="D40" s="28">
        <f t="shared" si="2"/>
        <v>18.998260869565218</v>
      </c>
      <c r="E40" s="28">
        <f t="shared" si="2"/>
        <v>19.054347826086961</v>
      </c>
      <c r="F40" s="28">
        <f t="shared" si="2"/>
        <v>19.227826086956519</v>
      </c>
      <c r="G40" s="28">
        <f t="shared" si="2"/>
        <v>534.8608695652174</v>
      </c>
      <c r="H40" s="28">
        <f t="shared" si="2"/>
        <v>522</v>
      </c>
      <c r="I40" s="28">
        <f t="shared" si="2"/>
        <v>512.74782608695659</v>
      </c>
      <c r="J40" s="28">
        <f t="shared" si="2"/>
        <v>509.62173913043478</v>
      </c>
      <c r="K40" s="28">
        <f t="shared" si="2"/>
        <v>119.53090909090906</v>
      </c>
    </row>
    <row r="41" spans="1:11" x14ac:dyDescent="0.2">
      <c r="A41" s="29" t="s">
        <v>16</v>
      </c>
      <c r="B41" s="30">
        <f>MAX(B7:B21,B23:B38)</f>
        <v>19.53</v>
      </c>
      <c r="C41" s="30">
        <f>MAX(C7:C21,C23:C38)</f>
        <v>19.61</v>
      </c>
    </row>
    <row r="42" spans="1:11" x14ac:dyDescent="0.2">
      <c r="A42" s="29" t="s">
        <v>17</v>
      </c>
      <c r="B42" s="30">
        <f>MIN(B7:B21,B23:B38)</f>
        <v>18.21</v>
      </c>
      <c r="C42" s="30">
        <f>MIN(C7:C21,C23:C38)</f>
        <v>18.34</v>
      </c>
    </row>
    <row r="43" spans="1:11" x14ac:dyDescent="0.2">
      <c r="A43" t="s">
        <v>19</v>
      </c>
    </row>
  </sheetData>
  <mergeCells count="4">
    <mergeCell ref="A1:K1"/>
    <mergeCell ref="B3:J3"/>
    <mergeCell ref="C5:F5"/>
    <mergeCell ref="G5:J5"/>
  </mergeCells>
  <phoneticPr fontId="2"/>
  <pageMargins left="0.78740157480314965" right="0.78740157480314965" top="0.19685039370078741" bottom="0.19685039370078741" header="0.51181102362204722" footer="0.19685039370078741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1"/>
  <sheetViews>
    <sheetView workbookViewId="0">
      <pane xSplit="1" ySplit="6" topLeftCell="B20" activePane="bottomRight" state="frozen"/>
      <selection sqref="A1:P1"/>
      <selection pane="topRight" sqref="A1:P1"/>
      <selection pane="bottomLeft" sqref="A1:P1"/>
      <selection pane="bottomRight" activeCell="C41" sqref="C41"/>
    </sheetView>
  </sheetViews>
  <sheetFormatPr defaultColWidth="9" defaultRowHeight="13.2" x14ac:dyDescent="0.2"/>
  <cols>
    <col min="1" max="1" width="7.44140625" style="30" bestFit="1" customWidth="1"/>
    <col min="2" max="2" width="8.44140625" bestFit="1" customWidth="1"/>
    <col min="3" max="3" width="7.6640625" bestFit="1" customWidth="1"/>
    <col min="4" max="4" width="7" bestFit="1" customWidth="1"/>
    <col min="5" max="5" width="6.88671875" bestFit="1" customWidth="1"/>
    <col min="6" max="6" width="7.33203125" bestFit="1" customWidth="1"/>
    <col min="7" max="10" width="7.21875" customWidth="1"/>
    <col min="11" max="11" width="6.88671875" customWidth="1"/>
  </cols>
  <sheetData>
    <row r="1" spans="1:11" ht="21" customHeight="1" x14ac:dyDescent="0.25">
      <c r="A1" s="56" t="s">
        <v>22</v>
      </c>
      <c r="B1" s="56"/>
      <c r="C1" s="56"/>
      <c r="D1" s="56"/>
      <c r="E1" s="56"/>
      <c r="F1" s="56"/>
      <c r="G1" s="56"/>
      <c r="H1" s="56"/>
      <c r="I1" s="56"/>
      <c r="J1" s="56"/>
      <c r="K1" s="56"/>
    </row>
    <row r="2" spans="1:11" ht="13.5" customHeight="1" x14ac:dyDescent="0.2">
      <c r="A2" s="1"/>
      <c r="B2" s="2"/>
      <c r="C2" s="2"/>
      <c r="D2" s="2"/>
      <c r="E2" s="2"/>
      <c r="F2" s="2"/>
      <c r="G2" s="2"/>
      <c r="H2" s="2"/>
      <c r="I2" s="2"/>
      <c r="J2" s="2"/>
      <c r="K2" s="3"/>
    </row>
    <row r="3" spans="1:11" ht="13.5" customHeight="1" x14ac:dyDescent="0.2">
      <c r="A3" s="4"/>
      <c r="B3" s="57" t="s">
        <v>0</v>
      </c>
      <c r="C3" s="58"/>
      <c r="D3" s="58"/>
      <c r="E3" s="58"/>
      <c r="F3" s="58"/>
      <c r="G3" s="58"/>
      <c r="H3" s="58"/>
      <c r="I3" s="58"/>
      <c r="J3" s="59"/>
      <c r="K3" s="5" t="s">
        <v>1</v>
      </c>
    </row>
    <row r="4" spans="1:11" ht="13.5" customHeight="1" x14ac:dyDescent="0.2">
      <c r="A4" s="6"/>
      <c r="B4" s="7" t="s">
        <v>2</v>
      </c>
      <c r="C4" s="8" t="s">
        <v>3</v>
      </c>
      <c r="D4" s="9"/>
      <c r="E4" s="9"/>
      <c r="F4" s="10"/>
      <c r="G4" s="10"/>
      <c r="H4" s="10"/>
      <c r="I4" s="10"/>
      <c r="J4" s="11"/>
      <c r="K4" s="12"/>
    </row>
    <row r="5" spans="1:11" ht="26.25" customHeight="1" x14ac:dyDescent="0.2">
      <c r="A5" s="6"/>
      <c r="B5" s="13" t="s">
        <v>4</v>
      </c>
      <c r="C5" s="57" t="s">
        <v>5</v>
      </c>
      <c r="D5" s="60"/>
      <c r="E5" s="60"/>
      <c r="F5" s="61"/>
      <c r="G5" s="57" t="s">
        <v>6</v>
      </c>
      <c r="H5" s="58"/>
      <c r="I5" s="58"/>
      <c r="J5" s="59"/>
      <c r="K5" s="14" t="s">
        <v>7</v>
      </c>
    </row>
    <row r="6" spans="1:11" ht="13.5" customHeight="1" x14ac:dyDescent="0.2">
      <c r="A6" s="15"/>
      <c r="B6" s="16" t="s">
        <v>8</v>
      </c>
      <c r="C6" s="17" t="s">
        <v>12</v>
      </c>
      <c r="D6" s="17" t="s">
        <v>9</v>
      </c>
      <c r="E6" s="17" t="s">
        <v>10</v>
      </c>
      <c r="F6" s="17" t="s">
        <v>11</v>
      </c>
      <c r="G6" s="17" t="s">
        <v>12</v>
      </c>
      <c r="H6" s="17" t="s">
        <v>18</v>
      </c>
      <c r="I6" s="17" t="s">
        <v>10</v>
      </c>
      <c r="J6" s="17" t="s">
        <v>21</v>
      </c>
      <c r="K6" s="18"/>
    </row>
    <row r="7" spans="1:11" ht="13.5" customHeight="1" x14ac:dyDescent="0.2">
      <c r="A7" s="19">
        <v>1</v>
      </c>
      <c r="B7" s="35">
        <v>19.27</v>
      </c>
      <c r="C7" s="20">
        <v>19.37</v>
      </c>
      <c r="D7" s="20">
        <v>19.190000000000001</v>
      </c>
      <c r="E7" s="20">
        <v>19.239999999999998</v>
      </c>
      <c r="F7" s="20">
        <v>19.39</v>
      </c>
      <c r="G7" s="20">
        <v>538.5</v>
      </c>
      <c r="H7" s="20">
        <v>528.29999999999995</v>
      </c>
      <c r="I7" s="20">
        <v>520.4</v>
      </c>
      <c r="J7" s="20">
        <v>517.29999999999995</v>
      </c>
      <c r="K7" s="20">
        <v>123.2</v>
      </c>
    </row>
    <row r="8" spans="1:11" ht="13.5" customHeight="1" x14ac:dyDescent="0.2">
      <c r="A8" s="19">
        <v>2</v>
      </c>
      <c r="B8" s="21"/>
      <c r="C8" s="21"/>
      <c r="D8" s="21"/>
      <c r="E8" s="21"/>
      <c r="F8" s="21"/>
      <c r="G8" s="21"/>
      <c r="H8" s="21"/>
      <c r="I8" s="21"/>
      <c r="J8" s="21"/>
      <c r="K8" s="21"/>
    </row>
    <row r="9" spans="1:11" ht="13.5" customHeight="1" x14ac:dyDescent="0.2">
      <c r="A9" s="19">
        <v>3</v>
      </c>
      <c r="B9" s="21"/>
      <c r="C9" s="21"/>
      <c r="D9" s="21"/>
      <c r="E9" s="21"/>
      <c r="F9" s="21"/>
      <c r="G9" s="21"/>
      <c r="H9" s="21"/>
      <c r="I9" s="21"/>
      <c r="J9" s="21"/>
      <c r="K9" s="21"/>
    </row>
    <row r="10" spans="1:11" ht="13.5" customHeight="1" x14ac:dyDescent="0.2">
      <c r="A10" s="19">
        <v>4</v>
      </c>
      <c r="B10" s="21">
        <v>19.5</v>
      </c>
      <c r="C10" s="21">
        <v>19.61</v>
      </c>
      <c r="D10" s="21">
        <v>19.420000000000002</v>
      </c>
      <c r="E10" s="21">
        <v>19.47</v>
      </c>
      <c r="F10" s="21">
        <v>19.61</v>
      </c>
      <c r="G10" s="21">
        <v>540.70000000000005</v>
      </c>
      <c r="H10" s="21">
        <v>531.1</v>
      </c>
      <c r="I10" s="21">
        <v>524.29999999999995</v>
      </c>
      <c r="J10" s="21">
        <v>521.29999999999995</v>
      </c>
      <c r="K10" s="21">
        <v>123.42</v>
      </c>
    </row>
    <row r="11" spans="1:11" ht="13.5" customHeight="1" x14ac:dyDescent="0.2">
      <c r="A11" s="19">
        <v>5</v>
      </c>
      <c r="B11" s="21">
        <v>19.57</v>
      </c>
      <c r="C11" s="21">
        <v>19.649999999999999</v>
      </c>
      <c r="D11" s="21">
        <v>19.5</v>
      </c>
      <c r="E11" s="21">
        <v>19.55</v>
      </c>
      <c r="F11" s="21">
        <v>19.690000000000001</v>
      </c>
      <c r="G11" s="21">
        <v>544.6</v>
      </c>
      <c r="H11" s="21">
        <v>535.9</v>
      </c>
      <c r="I11" s="21">
        <v>528.6</v>
      </c>
      <c r="J11" s="21">
        <v>524.9</v>
      </c>
      <c r="K11" s="21">
        <v>123.56</v>
      </c>
    </row>
    <row r="12" spans="1:11" ht="13.5" customHeight="1" x14ac:dyDescent="0.2">
      <c r="A12" s="19">
        <v>6</v>
      </c>
      <c r="B12" s="21">
        <v>19.510000000000002</v>
      </c>
      <c r="C12" s="21">
        <v>19.59</v>
      </c>
      <c r="D12" s="21">
        <v>19.440000000000001</v>
      </c>
      <c r="E12" s="21">
        <v>19.5</v>
      </c>
      <c r="F12" s="21">
        <v>19.68</v>
      </c>
      <c r="G12" s="21">
        <v>545.6</v>
      </c>
      <c r="H12" s="21">
        <v>534.9</v>
      </c>
      <c r="I12" s="21">
        <v>527.70000000000005</v>
      </c>
      <c r="J12" s="21">
        <v>524.1</v>
      </c>
      <c r="K12" s="21">
        <v>124.9</v>
      </c>
    </row>
    <row r="13" spans="1:11" ht="13.5" customHeight="1" x14ac:dyDescent="0.2">
      <c r="A13" s="19">
        <v>7</v>
      </c>
      <c r="B13" s="21">
        <v>19.760000000000002</v>
      </c>
      <c r="C13" s="21">
        <v>19.84</v>
      </c>
      <c r="D13" s="21">
        <v>19.7</v>
      </c>
      <c r="E13" s="21">
        <v>19.739999999999998</v>
      </c>
      <c r="F13" s="21">
        <v>19.89</v>
      </c>
      <c r="G13" s="21">
        <v>548.70000000000005</v>
      </c>
      <c r="H13" s="21">
        <v>539.4</v>
      </c>
      <c r="I13" s="21">
        <v>532.5</v>
      </c>
      <c r="J13" s="21">
        <v>528.70000000000005</v>
      </c>
      <c r="K13" s="21">
        <v>124.66</v>
      </c>
    </row>
    <row r="14" spans="1:11" ht="13.5" customHeight="1" x14ac:dyDescent="0.2">
      <c r="A14" s="19">
        <v>8</v>
      </c>
      <c r="B14" s="21">
        <v>20.3</v>
      </c>
      <c r="C14" s="21">
        <v>20.41</v>
      </c>
      <c r="D14" s="21">
        <v>20.27</v>
      </c>
      <c r="E14" s="21">
        <v>20.23</v>
      </c>
      <c r="F14" s="21">
        <v>20.350000000000001</v>
      </c>
      <c r="G14" s="21">
        <v>560.4</v>
      </c>
      <c r="H14" s="21">
        <v>551.5</v>
      </c>
      <c r="I14" s="21">
        <v>544.79999999999995</v>
      </c>
      <c r="J14" s="21">
        <v>539.1</v>
      </c>
      <c r="K14" s="21">
        <v>124.79</v>
      </c>
    </row>
    <row r="15" spans="1:11" ht="13.5" customHeight="1" x14ac:dyDescent="0.2">
      <c r="A15" s="19">
        <v>9</v>
      </c>
      <c r="B15" s="21"/>
      <c r="C15" s="21"/>
      <c r="D15" s="21"/>
      <c r="E15" s="21"/>
      <c r="F15" s="21"/>
      <c r="G15" s="21"/>
      <c r="H15" s="21"/>
      <c r="I15" s="21"/>
      <c r="J15" s="21"/>
      <c r="K15" s="22"/>
    </row>
    <row r="16" spans="1:11" ht="13.5" customHeight="1" x14ac:dyDescent="0.2">
      <c r="A16" s="19">
        <v>10</v>
      </c>
      <c r="B16" s="21"/>
      <c r="C16" s="21"/>
      <c r="D16" s="21"/>
      <c r="E16" s="21"/>
      <c r="F16" s="21"/>
      <c r="G16" s="21"/>
      <c r="H16" s="21"/>
      <c r="I16" s="21"/>
      <c r="J16" s="21"/>
      <c r="K16" s="21"/>
    </row>
    <row r="17" spans="1:14" ht="13.5" customHeight="1" x14ac:dyDescent="0.2">
      <c r="A17" s="19">
        <v>11</v>
      </c>
      <c r="B17" s="21">
        <v>20.25</v>
      </c>
      <c r="C17" s="21">
        <v>20.309999999999999</v>
      </c>
      <c r="D17" s="21">
        <v>20.2</v>
      </c>
      <c r="E17" s="21">
        <v>20.25</v>
      </c>
      <c r="F17" s="21">
        <v>20.38</v>
      </c>
      <c r="G17" s="21">
        <v>559.29999999999995</v>
      </c>
      <c r="H17" s="21">
        <v>548.9</v>
      </c>
      <c r="I17" s="21">
        <v>542.29999999999995</v>
      </c>
      <c r="J17" s="21">
        <v>537.70000000000005</v>
      </c>
      <c r="K17" s="21">
        <v>125.63</v>
      </c>
    </row>
    <row r="18" spans="1:14" ht="13.5" customHeight="1" x14ac:dyDescent="0.2">
      <c r="A18" s="19">
        <v>12</v>
      </c>
      <c r="B18" s="21">
        <v>20.23</v>
      </c>
      <c r="C18" s="21">
        <v>20.22</v>
      </c>
      <c r="D18" s="21">
        <v>20.18</v>
      </c>
      <c r="E18" s="21">
        <v>20.28</v>
      </c>
      <c r="F18" s="21">
        <v>20.47</v>
      </c>
      <c r="G18" s="21">
        <v>563.4</v>
      </c>
      <c r="H18" s="21">
        <v>548.79999999999995</v>
      </c>
      <c r="I18" s="21">
        <v>541.20000000000005</v>
      </c>
      <c r="J18" s="21">
        <v>537.29999999999995</v>
      </c>
      <c r="K18" s="21">
        <v>126.56</v>
      </c>
    </row>
    <row r="19" spans="1:14" ht="13.5" customHeight="1" x14ac:dyDescent="0.2">
      <c r="A19" s="19">
        <v>13</v>
      </c>
      <c r="B19" s="21">
        <v>20.13</v>
      </c>
      <c r="C19" s="21">
        <v>20.100000000000001</v>
      </c>
      <c r="D19" s="21">
        <v>20.100000000000001</v>
      </c>
      <c r="E19" s="21">
        <v>20.190000000000001</v>
      </c>
      <c r="F19" s="21">
        <v>20.399999999999999</v>
      </c>
      <c r="G19" s="21">
        <v>576.20000000000005</v>
      </c>
      <c r="H19" s="21">
        <v>555.5</v>
      </c>
      <c r="I19" s="21">
        <v>546.9</v>
      </c>
      <c r="J19" s="21">
        <v>541.6</v>
      </c>
      <c r="K19" s="21">
        <v>126.62</v>
      </c>
    </row>
    <row r="20" spans="1:14" ht="13.5" customHeight="1" x14ac:dyDescent="0.2">
      <c r="A20" s="19">
        <v>14</v>
      </c>
      <c r="B20" s="21">
        <v>20.079999999999998</v>
      </c>
      <c r="C20" s="36">
        <v>20.059999999999999</v>
      </c>
      <c r="D20" s="21">
        <v>20.03</v>
      </c>
      <c r="E20" s="21">
        <v>20.14</v>
      </c>
      <c r="F20" s="21">
        <v>20.36</v>
      </c>
      <c r="G20" s="21">
        <v>568.79999999999995</v>
      </c>
      <c r="H20" s="21">
        <v>549.70000000000005</v>
      </c>
      <c r="I20" s="21">
        <v>542.29999999999995</v>
      </c>
      <c r="J20" s="21">
        <v>537.79999999999995</v>
      </c>
      <c r="K20" s="21">
        <v>126.58</v>
      </c>
      <c r="N20" t="s">
        <v>23</v>
      </c>
    </row>
    <row r="21" spans="1:14" ht="13.5" customHeight="1" x14ac:dyDescent="0.2">
      <c r="A21" s="23">
        <v>15</v>
      </c>
      <c r="B21" s="37"/>
      <c r="C21" s="37"/>
      <c r="D21" s="37"/>
      <c r="E21" s="37"/>
      <c r="F21" s="37"/>
      <c r="G21" s="37"/>
      <c r="H21" s="37"/>
      <c r="I21" s="37"/>
      <c r="J21" s="37"/>
      <c r="K21" s="24">
        <v>127.37</v>
      </c>
      <c r="L21" t="s">
        <v>25</v>
      </c>
    </row>
    <row r="22" spans="1:14" ht="13.5" customHeight="1" x14ac:dyDescent="0.2">
      <c r="A22" s="25" t="s">
        <v>13</v>
      </c>
      <c r="B22" s="26">
        <f>IF(ISERROR(AVERAGE(B7:B21))," ",AVERAGE(B7:B21))</f>
        <v>19.859999999999996</v>
      </c>
      <c r="C22" s="26">
        <f t="shared" ref="C22:J22" si="0">IF(ISERROR(AVERAGE(C7:C21))," ",AVERAGE(C7:C21))</f>
        <v>19.916</v>
      </c>
      <c r="D22" s="26">
        <f t="shared" si="0"/>
        <v>19.803000000000001</v>
      </c>
      <c r="E22" s="26">
        <f t="shared" si="0"/>
        <v>19.858999999999998</v>
      </c>
      <c r="F22" s="26">
        <f t="shared" si="0"/>
        <v>20.022000000000002</v>
      </c>
      <c r="G22" s="26">
        <f t="shared" si="0"/>
        <v>554.62</v>
      </c>
      <c r="H22" s="26">
        <f t="shared" si="0"/>
        <v>542.4</v>
      </c>
      <c r="I22" s="26">
        <f t="shared" si="0"/>
        <v>535.1</v>
      </c>
      <c r="J22" s="26">
        <f t="shared" si="0"/>
        <v>530.98000000000013</v>
      </c>
      <c r="K22" s="26">
        <f>IF(ISERROR(AVERAGE(K7:K21))," ",AVERAGE(K7:K21))</f>
        <v>125.20818181818181</v>
      </c>
    </row>
    <row r="23" spans="1:14" ht="13.5" customHeight="1" x14ac:dyDescent="0.2">
      <c r="A23" s="19">
        <v>16</v>
      </c>
      <c r="B23" s="20"/>
      <c r="C23" s="20"/>
      <c r="D23" s="20"/>
      <c r="E23" s="20"/>
      <c r="F23" s="20"/>
      <c r="G23" s="20"/>
      <c r="H23" s="20"/>
      <c r="I23" s="20"/>
      <c r="J23" s="20"/>
      <c r="K23" s="20"/>
    </row>
    <row r="24" spans="1:14" ht="13.5" customHeight="1" x14ac:dyDescent="0.2">
      <c r="A24" s="19">
        <v>17</v>
      </c>
      <c r="B24" s="21"/>
      <c r="C24" s="21"/>
      <c r="D24" s="21"/>
      <c r="E24" s="21"/>
      <c r="F24" s="21"/>
      <c r="G24" s="21"/>
      <c r="H24" s="21"/>
      <c r="I24" s="21"/>
      <c r="J24" s="21"/>
      <c r="K24" s="21"/>
    </row>
    <row r="25" spans="1:14" ht="13.5" customHeight="1" x14ac:dyDescent="0.2">
      <c r="A25" s="19">
        <v>18</v>
      </c>
      <c r="B25" s="21">
        <v>20.260000000000002</v>
      </c>
      <c r="C25" s="21">
        <v>20.260000000000002</v>
      </c>
      <c r="D25" s="21">
        <v>20.2</v>
      </c>
      <c r="E25" s="21">
        <v>20.309999999999999</v>
      </c>
      <c r="F25" s="21">
        <v>20.51</v>
      </c>
      <c r="G25" s="31"/>
      <c r="H25" s="31"/>
      <c r="I25" s="31"/>
      <c r="J25" s="31"/>
      <c r="K25" s="21">
        <v>127.68</v>
      </c>
      <c r="L25" t="s">
        <v>24</v>
      </c>
    </row>
    <row r="26" spans="1:14" ht="13.5" customHeight="1" x14ac:dyDescent="0.2">
      <c r="A26" s="19">
        <v>19</v>
      </c>
      <c r="B26" s="21">
        <v>19.739999999999998</v>
      </c>
      <c r="C26" s="21">
        <v>19.739999999999998</v>
      </c>
      <c r="D26" s="21">
        <v>19.670000000000002</v>
      </c>
      <c r="E26" s="21">
        <v>19.8</v>
      </c>
      <c r="F26" s="21">
        <v>20.059999999999999</v>
      </c>
      <c r="G26" s="31"/>
      <c r="H26" s="21">
        <v>538</v>
      </c>
      <c r="I26" s="21">
        <v>532.20000000000005</v>
      </c>
      <c r="J26" s="21">
        <v>529.6</v>
      </c>
      <c r="K26" s="21">
        <v>128.36000000000001</v>
      </c>
    </row>
    <row r="27" spans="1:14" ht="13.5" customHeight="1" x14ac:dyDescent="0.2">
      <c r="A27" s="19">
        <v>20</v>
      </c>
      <c r="B27" s="21">
        <v>19.62</v>
      </c>
      <c r="C27" s="21">
        <v>19.62</v>
      </c>
      <c r="D27" s="21">
        <v>19.55</v>
      </c>
      <c r="E27" s="21">
        <v>19.68</v>
      </c>
      <c r="F27" s="21">
        <v>19.96</v>
      </c>
      <c r="G27" s="31"/>
      <c r="H27" s="21">
        <v>537</v>
      </c>
      <c r="I27" s="21">
        <v>530.5</v>
      </c>
      <c r="J27" s="21">
        <v>526.5</v>
      </c>
      <c r="K27" s="21">
        <v>130.43</v>
      </c>
    </row>
    <row r="28" spans="1:14" ht="13.5" customHeight="1" x14ac:dyDescent="0.2">
      <c r="A28" s="19">
        <v>21</v>
      </c>
      <c r="B28" s="21">
        <v>19.87</v>
      </c>
      <c r="C28" s="21">
        <v>19.87</v>
      </c>
      <c r="D28" s="21">
        <v>19.809999999999999</v>
      </c>
      <c r="E28" s="21">
        <v>19.93</v>
      </c>
      <c r="F28" s="21">
        <v>20.190000000000001</v>
      </c>
      <c r="G28" s="31"/>
      <c r="H28" s="21">
        <v>541.1</v>
      </c>
      <c r="I28" s="21">
        <v>535</v>
      </c>
      <c r="J28" s="21">
        <v>530.6</v>
      </c>
      <c r="K28" s="21">
        <v>129.28</v>
      </c>
    </row>
    <row r="29" spans="1:14" ht="13.5" customHeight="1" x14ac:dyDescent="0.2">
      <c r="A29" s="19">
        <v>22</v>
      </c>
      <c r="B29" s="21">
        <v>19.260000000000002</v>
      </c>
      <c r="C29" s="21">
        <v>19.239999999999998</v>
      </c>
      <c r="D29" s="21">
        <v>19.21</v>
      </c>
      <c r="E29" s="21">
        <v>19.34</v>
      </c>
      <c r="F29" s="21">
        <v>19.63</v>
      </c>
      <c r="G29" s="31"/>
      <c r="H29" s="21">
        <v>530.5</v>
      </c>
      <c r="I29" s="21">
        <v>523.4</v>
      </c>
      <c r="J29" s="21">
        <v>518.6</v>
      </c>
      <c r="K29" s="21">
        <v>129.65</v>
      </c>
    </row>
    <row r="30" spans="1:14" ht="13.5" customHeight="1" x14ac:dyDescent="0.2">
      <c r="A30" s="19">
        <v>23</v>
      </c>
      <c r="B30" s="21"/>
      <c r="C30" s="21"/>
      <c r="D30" s="21"/>
      <c r="E30" s="21"/>
      <c r="F30" s="21"/>
      <c r="G30" s="31"/>
      <c r="H30" s="21"/>
      <c r="I30" s="21"/>
      <c r="J30" s="21"/>
      <c r="K30" s="22"/>
    </row>
    <row r="31" spans="1:14" ht="13.5" customHeight="1" x14ac:dyDescent="0.2">
      <c r="A31" s="19">
        <v>24</v>
      </c>
      <c r="B31" s="21"/>
      <c r="C31" s="21"/>
      <c r="D31" s="21"/>
      <c r="E31" s="21"/>
      <c r="F31" s="21"/>
      <c r="G31" s="31"/>
      <c r="H31" s="21"/>
      <c r="I31" s="21"/>
      <c r="J31" s="21"/>
      <c r="K31" s="21"/>
    </row>
    <row r="32" spans="1:14" ht="13.5" customHeight="1" x14ac:dyDescent="0.2">
      <c r="A32" s="19">
        <v>25</v>
      </c>
      <c r="B32" s="21">
        <v>18.940000000000001</v>
      </c>
      <c r="C32" s="21">
        <v>18.95</v>
      </c>
      <c r="D32" s="21">
        <v>18.88</v>
      </c>
      <c r="E32" s="21">
        <v>19</v>
      </c>
      <c r="F32" s="21">
        <v>19.29</v>
      </c>
      <c r="G32" s="31"/>
      <c r="H32" s="21">
        <v>521.1</v>
      </c>
      <c r="I32" s="21">
        <v>515</v>
      </c>
      <c r="J32" s="21">
        <v>510.7</v>
      </c>
      <c r="K32" s="21">
        <v>129.81</v>
      </c>
    </row>
    <row r="33" spans="1:11" ht="13.5" customHeight="1" x14ac:dyDescent="0.2">
      <c r="A33" s="19">
        <v>26</v>
      </c>
      <c r="B33" s="21">
        <v>18.98</v>
      </c>
      <c r="C33" s="21">
        <v>18.989999999999998</v>
      </c>
      <c r="D33" s="21">
        <v>18.93</v>
      </c>
      <c r="E33" s="21">
        <v>19.02</v>
      </c>
      <c r="F33" s="21">
        <v>19.3</v>
      </c>
      <c r="G33" s="31"/>
      <c r="H33" s="21">
        <v>520.5</v>
      </c>
      <c r="I33" s="21">
        <v>513.29999999999995</v>
      </c>
      <c r="J33" s="21">
        <v>509.4</v>
      </c>
      <c r="K33" s="21">
        <v>128.6</v>
      </c>
    </row>
    <row r="34" spans="1:11" ht="13.5" customHeight="1" x14ac:dyDescent="0.2">
      <c r="A34" s="19">
        <v>27</v>
      </c>
      <c r="B34" s="21">
        <v>18.97</v>
      </c>
      <c r="C34" s="21">
        <v>19.02</v>
      </c>
      <c r="D34" s="21">
        <v>18.899999999999999</v>
      </c>
      <c r="E34" s="21">
        <v>18.98</v>
      </c>
      <c r="F34" s="21">
        <v>19.25</v>
      </c>
      <c r="G34" s="31"/>
      <c r="H34" s="21">
        <v>523.5</v>
      </c>
      <c r="I34" s="21">
        <v>515.9</v>
      </c>
      <c r="J34" s="21">
        <v>512.29999999999995</v>
      </c>
      <c r="K34" s="21">
        <v>128.66</v>
      </c>
    </row>
    <row r="35" spans="1:11" ht="13.5" customHeight="1" x14ac:dyDescent="0.2">
      <c r="A35" s="19">
        <v>28</v>
      </c>
      <c r="B35" s="21">
        <v>19.309999999999999</v>
      </c>
      <c r="C35" s="21">
        <v>19.420000000000002</v>
      </c>
      <c r="D35" s="21">
        <v>19.23</v>
      </c>
      <c r="E35" s="21">
        <v>19.29</v>
      </c>
      <c r="F35" s="21">
        <v>19.52</v>
      </c>
      <c r="G35" s="31"/>
      <c r="H35" s="21">
        <v>527.5</v>
      </c>
      <c r="I35" s="21">
        <v>518.70000000000005</v>
      </c>
      <c r="J35" s="21">
        <v>515.9</v>
      </c>
      <c r="K35" s="22">
        <v>129.86000000000001</v>
      </c>
    </row>
    <row r="36" spans="1:11" ht="13.5" customHeight="1" x14ac:dyDescent="0.2">
      <c r="A36" s="19">
        <v>29</v>
      </c>
      <c r="B36" s="21">
        <v>19.25</v>
      </c>
      <c r="C36" s="21">
        <v>19.350000000000001</v>
      </c>
      <c r="D36" s="21">
        <v>19.149999999999999</v>
      </c>
      <c r="E36" s="21">
        <v>19.25</v>
      </c>
      <c r="F36" s="21">
        <v>19.5</v>
      </c>
      <c r="G36" s="31"/>
      <c r="H36" s="21">
        <v>529.4</v>
      </c>
      <c r="I36" s="21">
        <v>520</v>
      </c>
      <c r="J36" s="21">
        <v>516.6</v>
      </c>
      <c r="K36" s="21"/>
    </row>
    <row r="37" spans="1:11" ht="13.5" customHeight="1" x14ac:dyDescent="0.2">
      <c r="A37" s="19">
        <v>30</v>
      </c>
      <c r="B37" s="21"/>
      <c r="C37" s="21"/>
      <c r="D37" s="21"/>
      <c r="E37" s="21"/>
      <c r="F37" s="21"/>
      <c r="G37" s="31"/>
      <c r="H37" s="21"/>
      <c r="I37" s="21"/>
      <c r="J37" s="21"/>
      <c r="K37" s="24"/>
    </row>
    <row r="38" spans="1:11" ht="13.5" customHeight="1" x14ac:dyDescent="0.2">
      <c r="A38" s="27" t="s">
        <v>14</v>
      </c>
      <c r="B38" s="28">
        <f t="shared" ref="B38:K38" si="1">IF(ISERROR(AVERAGE(B23:B37))," ",AVERAGE(B23:B37))</f>
        <v>19.420000000000002</v>
      </c>
      <c r="C38" s="28">
        <f t="shared" si="1"/>
        <v>19.446000000000002</v>
      </c>
      <c r="D38" s="28">
        <f t="shared" si="1"/>
        <v>19.353000000000002</v>
      </c>
      <c r="E38" s="28">
        <f t="shared" si="1"/>
        <v>19.46</v>
      </c>
      <c r="F38" s="28">
        <f t="shared" si="1"/>
        <v>19.721</v>
      </c>
      <c r="G38" s="28" t="str">
        <f>IF(ISERROR(AVERAGE(G23:G37))," ",AVERAGE(G23:G37))</f>
        <v xml:space="preserve"> </v>
      </c>
      <c r="H38" s="28">
        <f t="shared" si="1"/>
        <v>529.84444444444443</v>
      </c>
      <c r="I38" s="28">
        <f t="shared" si="1"/>
        <v>522.66666666666663</v>
      </c>
      <c r="J38" s="28">
        <f t="shared" si="1"/>
        <v>518.91111111111104</v>
      </c>
      <c r="K38" s="28">
        <f t="shared" si="1"/>
        <v>129.14777777777778</v>
      </c>
    </row>
    <row r="39" spans="1:11" ht="13.5" customHeight="1" x14ac:dyDescent="0.2">
      <c r="A39" s="27" t="s">
        <v>15</v>
      </c>
      <c r="B39" s="28">
        <f>IF(ISERROR(AVERAGE(B7:B21,B23:B37))," ",AVERAGE(B7:B21,B23:B37))</f>
        <v>19.64</v>
      </c>
      <c r="C39" s="28">
        <f t="shared" ref="C39:J39" si="2">IF(ISERROR(AVERAGE(C7:C21,C23:C37))," ",AVERAGE(C7:C21,C23:C37))</f>
        <v>19.681000000000001</v>
      </c>
      <c r="D39" s="28">
        <f t="shared" si="2"/>
        <v>19.577999999999996</v>
      </c>
      <c r="E39" s="28">
        <f t="shared" si="2"/>
        <v>19.659500000000001</v>
      </c>
      <c r="F39" s="28">
        <f t="shared" si="2"/>
        <v>19.871500000000001</v>
      </c>
      <c r="G39" s="28">
        <f t="shared" si="2"/>
        <v>554.62</v>
      </c>
      <c r="H39" s="28">
        <f t="shared" si="2"/>
        <v>536.45263157894738</v>
      </c>
      <c r="I39" s="28">
        <f t="shared" si="2"/>
        <v>529.21052631578948</v>
      </c>
      <c r="J39" s="28">
        <f t="shared" si="2"/>
        <v>525.26315789473699</v>
      </c>
      <c r="K39" s="28">
        <f>IF(ISERROR(AVERAGE(K7:K21,K23:K37))," ",AVERAGE(K7:K21,K23:K37))</f>
        <v>126.98099999999999</v>
      </c>
    </row>
    <row r="40" spans="1:11" x14ac:dyDescent="0.2">
      <c r="A40" s="29" t="s">
        <v>16</v>
      </c>
      <c r="B40" s="30">
        <f>MAX(B7:B21,B23:B37)</f>
        <v>20.3</v>
      </c>
      <c r="C40" s="30">
        <f>MAX(C7:C21,C23:C37)</f>
        <v>20.41</v>
      </c>
    </row>
    <row r="41" spans="1:11" x14ac:dyDescent="0.2">
      <c r="A41" s="29" t="s">
        <v>17</v>
      </c>
      <c r="B41" s="30">
        <f>MIN(B7:B21,B23:B37)</f>
        <v>18.940000000000001</v>
      </c>
      <c r="C41" s="30">
        <f>MIN(C7:C21,C23:C37)</f>
        <v>18.95</v>
      </c>
    </row>
  </sheetData>
  <mergeCells count="4">
    <mergeCell ref="A1:K1"/>
    <mergeCell ref="B3:J3"/>
    <mergeCell ref="C5:F5"/>
    <mergeCell ref="G5:J5"/>
  </mergeCells>
  <phoneticPr fontId="2"/>
  <pageMargins left="0.78740157480314965" right="0.43307086614173229" top="0.47244094488188981" bottom="0.31496062992125984" header="0.51181102362204722" footer="0.31496062992125984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42"/>
  <sheetViews>
    <sheetView workbookViewId="0">
      <pane xSplit="1" ySplit="6" topLeftCell="B7" activePane="bottomRight" state="frozen"/>
      <selection sqref="A1:P1"/>
      <selection pane="topRight" sqref="A1:P1"/>
      <selection pane="bottomLeft" sqref="A1:P1"/>
      <selection pane="bottomRight" activeCell="C42" sqref="C42"/>
    </sheetView>
  </sheetViews>
  <sheetFormatPr defaultColWidth="9" defaultRowHeight="13.2" x14ac:dyDescent="0.2"/>
  <cols>
    <col min="1" max="1" width="7.44140625" style="30" bestFit="1" customWidth="1"/>
    <col min="2" max="2" width="8.44140625" bestFit="1" customWidth="1"/>
    <col min="3" max="3" width="7.6640625" bestFit="1" customWidth="1"/>
    <col min="4" max="4" width="7" bestFit="1" customWidth="1"/>
    <col min="5" max="5" width="6.88671875" bestFit="1" customWidth="1"/>
    <col min="6" max="10" width="7.21875" customWidth="1"/>
    <col min="11" max="11" width="6.88671875" customWidth="1"/>
  </cols>
  <sheetData>
    <row r="1" spans="1:13" ht="21" customHeight="1" x14ac:dyDescent="0.25">
      <c r="A1" s="56" t="s">
        <v>26</v>
      </c>
      <c r="B1" s="56"/>
      <c r="C1" s="56"/>
      <c r="D1" s="56"/>
      <c r="E1" s="56"/>
      <c r="F1" s="56"/>
      <c r="G1" s="56"/>
      <c r="H1" s="56"/>
      <c r="I1" s="56"/>
      <c r="J1" s="56"/>
      <c r="K1" s="56"/>
    </row>
    <row r="2" spans="1:13" ht="13.5" customHeight="1" x14ac:dyDescent="0.2">
      <c r="A2" s="1"/>
      <c r="B2" s="2"/>
      <c r="C2" s="2"/>
      <c r="D2" s="2"/>
      <c r="E2" s="2"/>
      <c r="F2" s="2"/>
      <c r="G2" s="43"/>
      <c r="H2" s="2"/>
      <c r="I2" s="2"/>
      <c r="J2" s="2"/>
      <c r="K2" s="3"/>
    </row>
    <row r="3" spans="1:13" ht="13.5" customHeight="1" x14ac:dyDescent="0.2">
      <c r="A3" s="4"/>
      <c r="B3" s="57" t="s">
        <v>0</v>
      </c>
      <c r="C3" s="58"/>
      <c r="D3" s="58"/>
      <c r="E3" s="58"/>
      <c r="F3" s="58"/>
      <c r="G3" s="58"/>
      <c r="H3" s="58"/>
      <c r="I3" s="58"/>
      <c r="J3" s="59"/>
      <c r="K3" s="5" t="s">
        <v>1</v>
      </c>
    </row>
    <row r="4" spans="1:13" ht="13.5" customHeight="1" x14ac:dyDescent="0.2">
      <c r="A4" s="6"/>
      <c r="B4" s="7" t="s">
        <v>2</v>
      </c>
      <c r="C4" s="8" t="s">
        <v>3</v>
      </c>
      <c r="D4" s="9"/>
      <c r="E4" s="9"/>
      <c r="F4" s="10"/>
      <c r="G4" s="10"/>
      <c r="H4" s="10"/>
      <c r="I4" s="10"/>
      <c r="J4" s="11"/>
      <c r="K4" s="12"/>
    </row>
    <row r="5" spans="1:13" ht="26.25" customHeight="1" x14ac:dyDescent="0.2">
      <c r="A5" s="6"/>
      <c r="B5" s="13" t="s">
        <v>4</v>
      </c>
      <c r="C5" s="57" t="s">
        <v>5</v>
      </c>
      <c r="D5" s="60"/>
      <c r="E5" s="60"/>
      <c r="F5" s="61"/>
      <c r="G5" s="57" t="s">
        <v>6</v>
      </c>
      <c r="H5" s="58"/>
      <c r="I5" s="58"/>
      <c r="J5" s="59"/>
      <c r="K5" s="14" t="s">
        <v>7</v>
      </c>
    </row>
    <row r="6" spans="1:13" ht="13.5" customHeight="1" x14ac:dyDescent="0.2">
      <c r="A6" s="15"/>
      <c r="B6" s="16" t="s">
        <v>8</v>
      </c>
      <c r="C6" s="17" t="s">
        <v>9</v>
      </c>
      <c r="D6" s="17" t="s">
        <v>10</v>
      </c>
      <c r="E6" s="17" t="s">
        <v>11</v>
      </c>
      <c r="F6" s="17" t="s">
        <v>12</v>
      </c>
      <c r="G6" s="17" t="s">
        <v>18</v>
      </c>
      <c r="H6" s="17" t="s">
        <v>10</v>
      </c>
      <c r="I6" s="17" t="s">
        <v>21</v>
      </c>
      <c r="J6" s="17" t="s">
        <v>11</v>
      </c>
      <c r="K6" s="18"/>
    </row>
    <row r="7" spans="1:13" ht="13.5" customHeight="1" x14ac:dyDescent="0.2">
      <c r="A7" s="19">
        <v>1</v>
      </c>
      <c r="B7" s="35"/>
      <c r="C7" s="20"/>
      <c r="D7" s="20"/>
      <c r="E7" s="20"/>
      <c r="F7" s="20"/>
      <c r="G7" s="20"/>
      <c r="H7" s="20"/>
      <c r="I7" s="20"/>
      <c r="J7" s="20"/>
      <c r="K7" s="20"/>
    </row>
    <row r="8" spans="1:13" ht="13.5" customHeight="1" x14ac:dyDescent="0.2">
      <c r="A8" s="19">
        <v>2</v>
      </c>
      <c r="B8" s="21">
        <v>19.04</v>
      </c>
      <c r="C8" s="21">
        <v>18.850000000000001</v>
      </c>
      <c r="D8" s="21">
        <v>18.989999999999998</v>
      </c>
      <c r="E8" s="36">
        <v>19.29</v>
      </c>
      <c r="F8" s="21">
        <v>18.63</v>
      </c>
      <c r="G8" s="31"/>
      <c r="H8" s="31"/>
      <c r="I8" s="31"/>
      <c r="J8" s="31"/>
      <c r="K8" s="21">
        <v>131.1</v>
      </c>
      <c r="L8" t="s">
        <v>27</v>
      </c>
    </row>
    <row r="9" spans="1:13" ht="13.5" customHeight="1" x14ac:dyDescent="0.2">
      <c r="A9" s="19">
        <v>3</v>
      </c>
      <c r="B9" s="21">
        <v>18.829999999999998</v>
      </c>
      <c r="C9" s="21">
        <v>18.62</v>
      </c>
      <c r="D9" s="21">
        <v>18.78</v>
      </c>
      <c r="E9" s="36">
        <v>19.100000000000001</v>
      </c>
      <c r="F9" s="21">
        <v>18.489999999999998</v>
      </c>
      <c r="G9" s="40">
        <v>519</v>
      </c>
      <c r="H9" s="40">
        <v>510.1</v>
      </c>
      <c r="I9" s="40">
        <v>507.8</v>
      </c>
      <c r="J9" s="21">
        <v>506.2</v>
      </c>
      <c r="K9" s="21"/>
    </row>
    <row r="10" spans="1:13" ht="13.5" customHeight="1" x14ac:dyDescent="0.2">
      <c r="A10" s="19">
        <v>4</v>
      </c>
      <c r="B10" s="21">
        <v>18.829999999999998</v>
      </c>
      <c r="C10" s="21">
        <v>18.62</v>
      </c>
      <c r="D10" s="21">
        <v>18.78</v>
      </c>
      <c r="E10" s="36">
        <v>19.100000000000001</v>
      </c>
      <c r="F10" s="21">
        <v>18.5</v>
      </c>
      <c r="G10" s="40">
        <v>516.9</v>
      </c>
      <c r="H10" s="40">
        <v>507.8</v>
      </c>
      <c r="I10" s="40">
        <v>506</v>
      </c>
      <c r="J10" s="21">
        <v>505</v>
      </c>
      <c r="K10" s="21"/>
    </row>
    <row r="11" spans="1:13" ht="13.5" customHeight="1" x14ac:dyDescent="0.2">
      <c r="A11" s="19">
        <v>5</v>
      </c>
      <c r="B11" s="21">
        <v>18.97</v>
      </c>
      <c r="C11" s="21">
        <v>18.78</v>
      </c>
      <c r="D11" s="21">
        <v>18.91</v>
      </c>
      <c r="E11" s="42">
        <v>19.22</v>
      </c>
      <c r="F11" s="36">
        <v>18.600000000000001</v>
      </c>
      <c r="G11" s="40">
        <v>522.29999999999995</v>
      </c>
      <c r="H11" s="40">
        <v>513.20000000000005</v>
      </c>
      <c r="I11" s="40">
        <v>510.6</v>
      </c>
      <c r="J11" s="21">
        <v>508.7</v>
      </c>
      <c r="K11" s="21"/>
    </row>
    <row r="12" spans="1:13" ht="13.5" customHeight="1" x14ac:dyDescent="0.2">
      <c r="A12" s="19">
        <v>6</v>
      </c>
      <c r="B12" s="21">
        <v>19.309999999999999</v>
      </c>
      <c r="C12" s="21">
        <v>19.16</v>
      </c>
      <c r="D12" s="21">
        <v>19.260000000000002</v>
      </c>
      <c r="E12" s="44">
        <v>19.510000000000002</v>
      </c>
      <c r="F12" s="21">
        <v>18.8</v>
      </c>
      <c r="G12" s="40">
        <v>531.29999999999995</v>
      </c>
      <c r="H12" s="40">
        <v>521.9</v>
      </c>
      <c r="I12" s="40">
        <v>517</v>
      </c>
      <c r="J12" s="21">
        <v>514</v>
      </c>
      <c r="K12" s="21">
        <v>131.52000000000001</v>
      </c>
    </row>
    <row r="13" spans="1:13" ht="13.5" customHeight="1" x14ac:dyDescent="0.2">
      <c r="A13" s="19">
        <v>7</v>
      </c>
      <c r="B13" s="21"/>
      <c r="C13" s="21"/>
      <c r="D13" s="21"/>
      <c r="E13" s="21"/>
      <c r="F13" s="21"/>
      <c r="G13" s="21"/>
      <c r="H13" s="21"/>
      <c r="I13" s="21"/>
      <c r="J13" s="21"/>
      <c r="K13" s="21"/>
    </row>
    <row r="14" spans="1:13" ht="13.5" customHeight="1" x14ac:dyDescent="0.2">
      <c r="A14" s="19">
        <v>8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  <c r="M14" s="41"/>
    </row>
    <row r="15" spans="1:13" ht="13.5" customHeight="1" x14ac:dyDescent="0.2">
      <c r="A15" s="19">
        <v>9</v>
      </c>
      <c r="B15" s="21">
        <v>18.850000000000001</v>
      </c>
      <c r="C15" s="21">
        <v>18.66</v>
      </c>
      <c r="D15" s="21">
        <v>18.8</v>
      </c>
      <c r="E15" s="21">
        <v>19.09</v>
      </c>
      <c r="F15" s="21">
        <v>18.48</v>
      </c>
      <c r="G15" s="21">
        <v>521.4</v>
      </c>
      <c r="H15" s="21">
        <v>511.3</v>
      </c>
      <c r="I15" s="21">
        <v>508.1</v>
      </c>
      <c r="J15" s="21">
        <v>505.9</v>
      </c>
      <c r="K15" s="22">
        <v>131.78</v>
      </c>
    </row>
    <row r="16" spans="1:13" ht="13.5" customHeight="1" x14ac:dyDescent="0.2">
      <c r="A16" s="19">
        <v>10</v>
      </c>
      <c r="B16" s="21">
        <v>18.72</v>
      </c>
      <c r="C16" s="21">
        <v>18.54</v>
      </c>
      <c r="D16" s="21">
        <v>18.66</v>
      </c>
      <c r="E16" s="21">
        <v>18.96</v>
      </c>
      <c r="F16" s="21">
        <v>18.37</v>
      </c>
      <c r="G16" s="21">
        <v>518.29999999999995</v>
      </c>
      <c r="H16" s="21">
        <v>508</v>
      </c>
      <c r="I16" s="21">
        <v>506.1</v>
      </c>
      <c r="J16" s="21">
        <v>504.3</v>
      </c>
      <c r="K16" s="21">
        <v>131.03</v>
      </c>
    </row>
    <row r="17" spans="1:14" ht="13.5" customHeight="1" x14ac:dyDescent="0.2">
      <c r="A17" s="19">
        <v>11</v>
      </c>
      <c r="B17" s="21">
        <v>18.739999999999998</v>
      </c>
      <c r="C17" s="21">
        <v>18.55</v>
      </c>
      <c r="D17" s="21">
        <v>18.690000000000001</v>
      </c>
      <c r="E17" s="21">
        <v>18.98</v>
      </c>
      <c r="F17" s="21">
        <v>18.41</v>
      </c>
      <c r="G17" s="21">
        <v>515</v>
      </c>
      <c r="H17" s="21">
        <v>505.8</v>
      </c>
      <c r="I17" s="21">
        <v>504.7</v>
      </c>
      <c r="J17" s="21">
        <v>503.9</v>
      </c>
      <c r="K17" s="21">
        <v>131.32</v>
      </c>
      <c r="M17" s="41"/>
    </row>
    <row r="18" spans="1:14" ht="13.5" customHeight="1" x14ac:dyDescent="0.2">
      <c r="A18" s="19">
        <v>12</v>
      </c>
      <c r="B18" s="21">
        <v>18.809999999999999</v>
      </c>
      <c r="C18" s="21">
        <v>18.64</v>
      </c>
      <c r="D18" s="21">
        <v>18.760000000000002</v>
      </c>
      <c r="E18" s="21">
        <v>19.02</v>
      </c>
      <c r="F18" s="21">
        <v>18.41</v>
      </c>
      <c r="G18" s="21">
        <v>520.9</v>
      </c>
      <c r="H18" s="21">
        <v>508.9</v>
      </c>
      <c r="I18" s="21">
        <v>505.7</v>
      </c>
      <c r="J18" s="21">
        <v>503.8</v>
      </c>
      <c r="K18" s="21">
        <v>130.77000000000001</v>
      </c>
    </row>
    <row r="19" spans="1:14" ht="13.5" customHeight="1" x14ac:dyDescent="0.2">
      <c r="A19" s="19">
        <v>13</v>
      </c>
      <c r="B19" s="21">
        <v>19.3</v>
      </c>
      <c r="C19" s="21">
        <v>19.170000000000002</v>
      </c>
      <c r="D19" s="21">
        <v>19.260000000000002</v>
      </c>
      <c r="E19" s="21">
        <v>19.48</v>
      </c>
      <c r="F19" s="21">
        <v>18.79</v>
      </c>
      <c r="G19" s="21">
        <v>535.70000000000005</v>
      </c>
      <c r="H19" s="21">
        <v>523.1</v>
      </c>
      <c r="I19" s="21">
        <v>519.1</v>
      </c>
      <c r="J19" s="21">
        <v>516.20000000000005</v>
      </c>
      <c r="K19" s="21">
        <v>129.9</v>
      </c>
    </row>
    <row r="20" spans="1:14" ht="13.5" customHeight="1" x14ac:dyDescent="0.2">
      <c r="A20" s="19">
        <v>14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N20" t="s">
        <v>23</v>
      </c>
    </row>
    <row r="21" spans="1:14" ht="13.5" customHeight="1" x14ac:dyDescent="0.2">
      <c r="A21" s="23">
        <v>15</v>
      </c>
      <c r="B21" s="21"/>
      <c r="C21" s="21"/>
      <c r="D21" s="21"/>
      <c r="E21" s="21"/>
      <c r="F21" s="21"/>
      <c r="G21" s="21"/>
      <c r="H21" s="21"/>
      <c r="I21" s="21"/>
      <c r="J21" s="21"/>
      <c r="K21" s="24"/>
    </row>
    <row r="22" spans="1:14" ht="13.5" customHeight="1" x14ac:dyDescent="0.2">
      <c r="A22" s="25" t="s">
        <v>13</v>
      </c>
      <c r="B22" s="26">
        <f>IF(ISERROR(AVERAGE(B7:B21))," ",AVERAGE(B7:B21))</f>
        <v>18.940000000000001</v>
      </c>
      <c r="C22" s="26">
        <f t="shared" ref="C22:I22" si="0">IF(ISERROR(AVERAGE(C7:C21))," ",AVERAGE(C7:C21))</f>
        <v>18.759000000000004</v>
      </c>
      <c r="D22" s="26">
        <f t="shared" si="0"/>
        <v>18.888999999999999</v>
      </c>
      <c r="E22" s="26">
        <f t="shared" si="0"/>
        <v>19.175000000000001</v>
      </c>
      <c r="F22" s="26">
        <f t="shared" si="0"/>
        <v>18.547999999999998</v>
      </c>
      <c r="G22" s="26">
        <f t="shared" si="0"/>
        <v>522.31111111111102</v>
      </c>
      <c r="H22" s="26">
        <f>IF(ISERROR(AVERAGE(H7:H21))," ",AVERAGE(H7:H21))</f>
        <v>512.23333333333335</v>
      </c>
      <c r="I22" s="26">
        <f t="shared" si="0"/>
        <v>509.45555555555552</v>
      </c>
      <c r="J22" s="26">
        <f>IF(ISERROR(AVERAGE(J7:J21))," ",AVERAGE(J7:J21))</f>
        <v>507.55555555555566</v>
      </c>
      <c r="K22" s="26">
        <f>IF(ISERROR(AVERAGE(K7:K21))," ",AVERAGE(K7:K21))</f>
        <v>131.06</v>
      </c>
    </row>
    <row r="23" spans="1:14" ht="13.5" customHeight="1" x14ac:dyDescent="0.2">
      <c r="A23" s="19">
        <v>16</v>
      </c>
      <c r="B23" s="21">
        <v>19.82</v>
      </c>
      <c r="C23" s="21">
        <v>19.68</v>
      </c>
      <c r="D23" s="20">
        <v>19.79</v>
      </c>
      <c r="E23" s="20">
        <v>19.98</v>
      </c>
      <c r="F23" s="20">
        <v>19.23</v>
      </c>
      <c r="G23" s="21">
        <v>549.20000000000005</v>
      </c>
      <c r="H23" s="20">
        <v>534.79999999999995</v>
      </c>
      <c r="I23" s="20">
        <v>528.9</v>
      </c>
      <c r="J23" s="20">
        <v>525.1</v>
      </c>
      <c r="K23" s="20">
        <v>130.65</v>
      </c>
    </row>
    <row r="24" spans="1:14" ht="13.5" customHeight="1" x14ac:dyDescent="0.2">
      <c r="A24" s="19">
        <v>17</v>
      </c>
      <c r="B24" s="21">
        <v>20.11</v>
      </c>
      <c r="C24" s="21">
        <v>20</v>
      </c>
      <c r="D24" s="21">
        <v>20.079999999999998</v>
      </c>
      <c r="E24" s="21">
        <v>20.260000000000002</v>
      </c>
      <c r="F24" s="21">
        <v>19.48</v>
      </c>
      <c r="G24" s="21">
        <v>554.79999999999995</v>
      </c>
      <c r="H24" s="21">
        <v>540.20000000000005</v>
      </c>
      <c r="I24" s="21">
        <v>535.20000000000005</v>
      </c>
      <c r="J24" s="21">
        <v>531.79999999999995</v>
      </c>
      <c r="K24" s="21">
        <v>130.29</v>
      </c>
    </row>
    <row r="25" spans="1:14" ht="13.5" customHeight="1" x14ac:dyDescent="0.2">
      <c r="A25" s="19">
        <v>18</v>
      </c>
      <c r="B25" s="21">
        <v>19.989999999999998</v>
      </c>
      <c r="C25" s="21">
        <v>19.829999999999998</v>
      </c>
      <c r="D25" s="21">
        <v>19.95</v>
      </c>
      <c r="E25" s="21">
        <v>20.18</v>
      </c>
      <c r="F25" s="21">
        <v>19.45</v>
      </c>
      <c r="G25" s="21">
        <v>554</v>
      </c>
      <c r="H25" s="21">
        <v>538.1</v>
      </c>
      <c r="I25" s="21">
        <v>533.4</v>
      </c>
      <c r="J25" s="21">
        <v>530.79999999999995</v>
      </c>
      <c r="K25" s="21">
        <v>130.33000000000001</v>
      </c>
    </row>
    <row r="26" spans="1:14" ht="13.5" customHeight="1" x14ac:dyDescent="0.2">
      <c r="A26" s="19">
        <v>19</v>
      </c>
      <c r="B26" s="21">
        <v>19.93</v>
      </c>
      <c r="C26" s="21">
        <v>19.77</v>
      </c>
      <c r="D26" s="21">
        <v>19.899999999999999</v>
      </c>
      <c r="E26" s="21">
        <v>20.11</v>
      </c>
      <c r="F26" s="21">
        <v>19.39</v>
      </c>
      <c r="G26" s="21">
        <v>551.79999999999995</v>
      </c>
      <c r="H26" s="21">
        <v>536.79999999999995</v>
      </c>
      <c r="I26" s="21">
        <v>532.1</v>
      </c>
      <c r="J26" s="21">
        <v>529</v>
      </c>
      <c r="K26" s="21">
        <v>129.43</v>
      </c>
    </row>
    <row r="27" spans="1:14" ht="13.5" customHeight="1" x14ac:dyDescent="0.2">
      <c r="A27" s="19">
        <v>20</v>
      </c>
      <c r="B27" s="21">
        <v>20.100000000000001</v>
      </c>
      <c r="C27" s="21">
        <v>19.95</v>
      </c>
      <c r="D27" s="21">
        <v>20.07</v>
      </c>
      <c r="E27" s="21">
        <v>20.27</v>
      </c>
      <c r="F27" s="21">
        <v>19.55</v>
      </c>
      <c r="G27" s="21">
        <v>558.1</v>
      </c>
      <c r="H27" s="21">
        <v>541.6</v>
      </c>
      <c r="I27" s="21">
        <v>535.5</v>
      </c>
      <c r="J27" s="21">
        <v>532</v>
      </c>
      <c r="K27" s="21">
        <v>128.85</v>
      </c>
    </row>
    <row r="28" spans="1:14" ht="13.5" customHeight="1" x14ac:dyDescent="0.2">
      <c r="A28" s="19">
        <v>21</v>
      </c>
      <c r="B28" s="21"/>
      <c r="C28" s="21"/>
      <c r="D28" s="21"/>
      <c r="E28" s="21"/>
      <c r="F28" s="21"/>
      <c r="G28" s="21"/>
      <c r="H28" s="21"/>
      <c r="I28" s="21"/>
      <c r="J28" s="21"/>
      <c r="K28" s="21"/>
    </row>
    <row r="29" spans="1:14" ht="13.5" customHeight="1" x14ac:dyDescent="0.2">
      <c r="A29" s="19">
        <v>22</v>
      </c>
      <c r="B29" s="21"/>
      <c r="C29" s="21"/>
      <c r="D29" s="21"/>
      <c r="E29" s="21"/>
      <c r="F29" s="21"/>
      <c r="G29" s="21"/>
      <c r="H29" s="21"/>
      <c r="I29" s="21"/>
      <c r="J29" s="21"/>
      <c r="K29" s="21"/>
    </row>
    <row r="30" spans="1:14" ht="13.5" customHeight="1" x14ac:dyDescent="0.2">
      <c r="A30" s="19">
        <v>23</v>
      </c>
      <c r="B30" s="21">
        <v>19.97</v>
      </c>
      <c r="C30" s="21">
        <v>19.77</v>
      </c>
      <c r="D30" s="21">
        <v>19.93</v>
      </c>
      <c r="E30" s="21">
        <v>20.2</v>
      </c>
      <c r="F30" s="21">
        <v>19.5</v>
      </c>
      <c r="G30" s="21">
        <v>552</v>
      </c>
      <c r="H30" s="21">
        <v>538</v>
      </c>
      <c r="I30" s="21">
        <v>533.1</v>
      </c>
      <c r="J30" s="21">
        <v>530.6</v>
      </c>
      <c r="K30" s="22">
        <v>128.78</v>
      </c>
    </row>
    <row r="31" spans="1:14" ht="13.5" customHeight="1" x14ac:dyDescent="0.2">
      <c r="A31" s="19">
        <v>24</v>
      </c>
      <c r="B31" s="21">
        <v>19.940000000000001</v>
      </c>
      <c r="C31" s="21">
        <v>19.75</v>
      </c>
      <c r="D31" s="21">
        <v>19.91</v>
      </c>
      <c r="E31" s="21">
        <v>20.16</v>
      </c>
      <c r="F31" s="21">
        <v>19.46</v>
      </c>
      <c r="G31" s="21">
        <v>556.5</v>
      </c>
      <c r="H31" s="21">
        <v>541</v>
      </c>
      <c r="I31" s="21">
        <v>534.9</v>
      </c>
      <c r="J31" s="21">
        <v>531.20000000000005</v>
      </c>
      <c r="K31" s="21">
        <v>128.87</v>
      </c>
    </row>
    <row r="32" spans="1:14" ht="13.5" customHeight="1" x14ac:dyDescent="0.2">
      <c r="A32" s="19">
        <v>25</v>
      </c>
      <c r="B32" s="21">
        <v>19.87</v>
      </c>
      <c r="C32" s="21">
        <v>19.68</v>
      </c>
      <c r="D32" s="21">
        <v>19.84</v>
      </c>
      <c r="E32" s="21">
        <v>20.079999999999998</v>
      </c>
      <c r="F32" s="21">
        <v>19.38</v>
      </c>
      <c r="G32" s="21">
        <v>563.9</v>
      </c>
      <c r="H32" s="21">
        <v>548.20000000000005</v>
      </c>
      <c r="I32" s="21">
        <v>539.29999999999995</v>
      </c>
      <c r="J32" s="21">
        <v>532.5</v>
      </c>
      <c r="K32" s="21">
        <v>127.98</v>
      </c>
    </row>
    <row r="33" spans="1:12" ht="13.5" customHeight="1" x14ac:dyDescent="0.2">
      <c r="A33" s="19">
        <v>26</v>
      </c>
      <c r="B33" s="21">
        <v>19.739999999999998</v>
      </c>
      <c r="C33" s="21">
        <v>19.54</v>
      </c>
      <c r="D33" s="21">
        <v>19.7</v>
      </c>
      <c r="E33" s="21">
        <v>19.97</v>
      </c>
      <c r="F33" s="21">
        <v>19.29</v>
      </c>
      <c r="G33" s="21">
        <v>565.4</v>
      </c>
      <c r="H33" s="21">
        <v>548</v>
      </c>
      <c r="I33" s="21">
        <v>536.1</v>
      </c>
      <c r="J33" s="21">
        <v>529.79999999999995</v>
      </c>
      <c r="K33" s="21">
        <v>128.51</v>
      </c>
    </row>
    <row r="34" spans="1:12" ht="13.5" customHeight="1" x14ac:dyDescent="0.2">
      <c r="A34" s="19">
        <v>27</v>
      </c>
      <c r="B34" s="21">
        <v>19.79</v>
      </c>
      <c r="C34" s="21">
        <v>19.61</v>
      </c>
      <c r="D34" s="21">
        <v>19.75</v>
      </c>
      <c r="E34" s="21">
        <v>20</v>
      </c>
      <c r="F34" s="21">
        <v>19.32</v>
      </c>
      <c r="G34" s="21">
        <v>567.79999999999995</v>
      </c>
      <c r="H34" s="21">
        <v>551</v>
      </c>
      <c r="I34" s="21">
        <v>538.5</v>
      </c>
      <c r="J34" s="21">
        <v>530.9</v>
      </c>
      <c r="K34" s="21">
        <v>128.03</v>
      </c>
    </row>
    <row r="35" spans="1:12" ht="13.5" customHeight="1" x14ac:dyDescent="0.2">
      <c r="A35" s="19">
        <v>28</v>
      </c>
      <c r="B35" s="21"/>
      <c r="C35" s="21"/>
      <c r="D35" s="21"/>
      <c r="E35" s="21"/>
      <c r="F35" s="21"/>
      <c r="G35" s="21"/>
      <c r="H35" s="21"/>
      <c r="I35" s="21"/>
      <c r="J35" s="21"/>
      <c r="K35" s="22"/>
    </row>
    <row r="36" spans="1:12" ht="13.5" customHeight="1" x14ac:dyDescent="0.2">
      <c r="A36" s="19">
        <v>29</v>
      </c>
      <c r="B36" s="21"/>
      <c r="C36" s="21"/>
      <c r="D36" s="21"/>
      <c r="E36" s="21"/>
      <c r="F36" s="21"/>
      <c r="G36" s="21"/>
      <c r="H36" s="21"/>
      <c r="I36" s="21"/>
      <c r="J36" s="21"/>
      <c r="K36" s="21"/>
    </row>
    <row r="37" spans="1:12" ht="13.5" customHeight="1" x14ac:dyDescent="0.2">
      <c r="A37" s="19">
        <v>30</v>
      </c>
      <c r="B37" s="31"/>
      <c r="C37" s="31"/>
      <c r="D37" s="31"/>
      <c r="E37" s="31"/>
      <c r="F37" s="31"/>
      <c r="G37" s="21">
        <v>574.70000000000005</v>
      </c>
      <c r="H37" s="21">
        <v>556.70000000000005</v>
      </c>
      <c r="I37" s="21">
        <v>543.6</v>
      </c>
      <c r="J37" s="21">
        <v>535.20000000000005</v>
      </c>
      <c r="K37" s="21">
        <v>128.02000000000001</v>
      </c>
      <c r="L37" t="s">
        <v>28</v>
      </c>
    </row>
    <row r="38" spans="1:12" ht="13.5" customHeight="1" x14ac:dyDescent="0.2">
      <c r="A38" s="38">
        <v>31</v>
      </c>
      <c r="B38" s="39">
        <v>19.61</v>
      </c>
      <c r="C38" s="21">
        <v>19.399999999999999</v>
      </c>
      <c r="D38" s="39">
        <v>19.57</v>
      </c>
      <c r="E38" s="39">
        <v>19.87</v>
      </c>
      <c r="F38" s="39">
        <v>19.23</v>
      </c>
      <c r="G38" s="21">
        <v>572.29999999999995</v>
      </c>
      <c r="H38" s="39">
        <v>550.20000000000005</v>
      </c>
      <c r="I38" s="39">
        <v>536.29999999999995</v>
      </c>
      <c r="J38" s="39">
        <v>527.6</v>
      </c>
      <c r="K38" s="39">
        <v>129.21</v>
      </c>
    </row>
    <row r="39" spans="1:12" ht="13.5" customHeight="1" x14ac:dyDescent="0.2">
      <c r="A39" s="27" t="s">
        <v>14</v>
      </c>
      <c r="B39" s="28">
        <f>IF(ISERROR(AVERAGE(B23:B38))," ",AVERAGE(B23:B38))</f>
        <v>19.897272727272728</v>
      </c>
      <c r="C39" s="28">
        <f>IF(ISERROR(AVERAGE(C23:C38))," ",AVERAGE(C23:C38))</f>
        <v>19.725454545454543</v>
      </c>
      <c r="D39" s="28">
        <f t="shared" ref="D39:K39" si="1">IF(ISERROR(AVERAGE(D23:D38))," ",AVERAGE(D23:D38))</f>
        <v>19.86272727272727</v>
      </c>
      <c r="E39" s="28">
        <f t="shared" si="1"/>
        <v>20.098181818181818</v>
      </c>
      <c r="F39" s="28">
        <f t="shared" si="1"/>
        <v>19.389090909090907</v>
      </c>
      <c r="G39" s="28">
        <f t="shared" si="1"/>
        <v>560.04166666666663</v>
      </c>
      <c r="H39" s="28">
        <f t="shared" si="1"/>
        <v>543.71666666666658</v>
      </c>
      <c r="I39" s="28">
        <f t="shared" si="1"/>
        <v>535.57500000000005</v>
      </c>
      <c r="J39" s="28">
        <f t="shared" si="1"/>
        <v>530.54166666666663</v>
      </c>
      <c r="K39" s="28">
        <f t="shared" si="1"/>
        <v>129.07916666666668</v>
      </c>
    </row>
    <row r="40" spans="1:12" ht="13.5" customHeight="1" x14ac:dyDescent="0.2">
      <c r="A40" s="27" t="s">
        <v>15</v>
      </c>
      <c r="B40" s="28">
        <f>IF(ISERROR(AVERAGE(B7:B21,B23:B38))," ",AVERAGE(B7:B21,B23:B38))</f>
        <v>19.441428571428577</v>
      </c>
      <c r="C40" s="28">
        <f>IF(ISERROR(AVERAGE(C7:C21,C23:C38))," ",AVERAGE(C7:C21,C23:C38))</f>
        <v>19.265238095238097</v>
      </c>
      <c r="D40" s="28">
        <f t="shared" ref="D40:J40" si="2">IF(ISERROR(AVERAGE(D7:D21,D23:D38))," ",AVERAGE(D7:D21,D23:D38))</f>
        <v>19.399047619047614</v>
      </c>
      <c r="E40" s="28">
        <f t="shared" si="2"/>
        <v>19.658571428571424</v>
      </c>
      <c r="F40" s="28">
        <f t="shared" si="2"/>
        <v>18.988571428571429</v>
      </c>
      <c r="G40" s="28">
        <f t="shared" si="2"/>
        <v>543.87142857142851</v>
      </c>
      <c r="H40" s="28">
        <f t="shared" si="2"/>
        <v>530.22380952380968</v>
      </c>
      <c r="I40" s="28">
        <f t="shared" si="2"/>
        <v>524.38095238095229</v>
      </c>
      <c r="J40" s="28">
        <f t="shared" si="2"/>
        <v>520.69047619047626</v>
      </c>
      <c r="K40" s="28">
        <f>IF(ISERROR(AVERAGE(K7:K21,K23:K38))," ",AVERAGE(K7:K21,K23:K38))</f>
        <v>129.80894736842106</v>
      </c>
    </row>
    <row r="41" spans="1:12" x14ac:dyDescent="0.2">
      <c r="A41" s="29" t="s">
        <v>16</v>
      </c>
      <c r="B41" s="30">
        <f>MAX(B7:B21,B23:B38)</f>
        <v>20.11</v>
      </c>
      <c r="C41" s="30">
        <f>MAX(C7:C21,C23:C38)</f>
        <v>20</v>
      </c>
    </row>
    <row r="42" spans="1:12" x14ac:dyDescent="0.2">
      <c r="A42" s="29" t="s">
        <v>17</v>
      </c>
      <c r="B42" s="30">
        <f>MIN(B7:B21,B23:B38)</f>
        <v>18.72</v>
      </c>
      <c r="C42" s="30">
        <f>MIN(C7:C21,C23:C38)</f>
        <v>18.54</v>
      </c>
    </row>
  </sheetData>
  <mergeCells count="4">
    <mergeCell ref="A1:K1"/>
    <mergeCell ref="B3:J3"/>
    <mergeCell ref="C5:F5"/>
    <mergeCell ref="G5:J5"/>
  </mergeCells>
  <phoneticPr fontId="2"/>
  <pageMargins left="0.78740157480314965" right="0.43307086614173229" top="0.47244094488188981" bottom="0.31496062992125984" header="0.51181102362204722" footer="0.31496062992125984"/>
  <pageSetup paperSize="9" scale="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D32EB-5BB2-4B16-BD3F-BF1C3A0ED6C0}">
  <sheetPr>
    <pageSetUpPr fitToPage="1"/>
  </sheetPr>
  <dimension ref="A1:O43"/>
  <sheetViews>
    <sheetView workbookViewId="0">
      <pane xSplit="1" ySplit="6" topLeftCell="B7" activePane="bottomRight" state="frozen"/>
      <selection sqref="A1:P1"/>
      <selection pane="topRight" sqref="A1:P1"/>
      <selection pane="bottomLeft" sqref="A1:P1"/>
      <selection pane="bottomRight" sqref="A1:K1"/>
    </sheetView>
  </sheetViews>
  <sheetFormatPr defaultColWidth="9" defaultRowHeight="13.2" x14ac:dyDescent="0.2"/>
  <cols>
    <col min="1" max="1" width="7.44140625" style="30" bestFit="1" customWidth="1"/>
    <col min="2" max="2" width="8.33203125" customWidth="1"/>
    <col min="3" max="3" width="7.6640625" bestFit="1" customWidth="1"/>
    <col min="4" max="4" width="7.77734375" customWidth="1"/>
    <col min="5" max="10" width="7.6640625" customWidth="1"/>
    <col min="11" max="11" width="6.88671875" customWidth="1"/>
    <col min="12" max="12" width="9" style="45"/>
  </cols>
  <sheetData>
    <row r="1" spans="1:15" ht="21" customHeight="1" x14ac:dyDescent="0.25">
      <c r="A1" s="56" t="s">
        <v>36</v>
      </c>
      <c r="B1" s="56"/>
      <c r="C1" s="56"/>
      <c r="D1" s="56"/>
      <c r="E1" s="56"/>
      <c r="F1" s="56"/>
      <c r="G1" s="56"/>
      <c r="H1" s="56"/>
      <c r="I1" s="56"/>
      <c r="J1" s="56"/>
      <c r="K1" s="56"/>
    </row>
    <row r="2" spans="1:15" ht="13.5" customHeight="1" x14ac:dyDescent="0.2">
      <c r="A2" s="1"/>
      <c r="B2" s="2"/>
      <c r="C2" s="2"/>
      <c r="D2" s="2"/>
      <c r="E2" s="2"/>
      <c r="F2" s="2"/>
      <c r="G2" s="2"/>
      <c r="H2" s="2"/>
      <c r="I2" s="2"/>
      <c r="J2" s="2"/>
      <c r="K2" s="3"/>
    </row>
    <row r="3" spans="1:15" ht="13.5" customHeight="1" x14ac:dyDescent="0.2">
      <c r="A3" s="4"/>
      <c r="B3" s="57" t="s">
        <v>0</v>
      </c>
      <c r="C3" s="58"/>
      <c r="D3" s="58"/>
      <c r="E3" s="58"/>
      <c r="F3" s="58"/>
      <c r="G3" s="58"/>
      <c r="H3" s="58"/>
      <c r="I3" s="58"/>
      <c r="J3" s="59"/>
      <c r="K3" s="5" t="s">
        <v>1</v>
      </c>
    </row>
    <row r="4" spans="1:15" ht="13.5" customHeight="1" x14ac:dyDescent="0.2">
      <c r="A4" s="6"/>
      <c r="B4" s="7" t="s">
        <v>2</v>
      </c>
      <c r="C4" s="8" t="s">
        <v>3</v>
      </c>
      <c r="D4" s="9"/>
      <c r="E4" s="9"/>
      <c r="F4" s="10"/>
      <c r="G4" s="10"/>
      <c r="H4" s="10"/>
      <c r="I4" s="10"/>
      <c r="J4" s="11"/>
      <c r="K4" s="12"/>
    </row>
    <row r="5" spans="1:15" ht="26.25" customHeight="1" x14ac:dyDescent="0.2">
      <c r="A5" s="6"/>
      <c r="B5" s="13" t="s">
        <v>4</v>
      </c>
      <c r="C5" s="57" t="s">
        <v>5</v>
      </c>
      <c r="D5" s="60"/>
      <c r="E5" s="60"/>
      <c r="F5" s="61"/>
      <c r="G5" s="57" t="s">
        <v>6</v>
      </c>
      <c r="H5" s="58"/>
      <c r="I5" s="58"/>
      <c r="J5" s="59"/>
      <c r="K5" s="14" t="s">
        <v>7</v>
      </c>
    </row>
    <row r="6" spans="1:15" ht="13.5" customHeight="1" x14ac:dyDescent="0.2">
      <c r="A6" s="15"/>
      <c r="B6" s="16" t="s">
        <v>8</v>
      </c>
      <c r="C6" s="17" t="s">
        <v>30</v>
      </c>
      <c r="D6" s="17" t="s">
        <v>31</v>
      </c>
      <c r="E6" s="17" t="s">
        <v>33</v>
      </c>
      <c r="F6" s="17" t="s">
        <v>34</v>
      </c>
      <c r="G6" s="17" t="s">
        <v>35</v>
      </c>
      <c r="H6" s="17" t="s">
        <v>30</v>
      </c>
      <c r="I6" s="17" t="s">
        <v>31</v>
      </c>
      <c r="J6" s="17" t="s">
        <v>32</v>
      </c>
      <c r="K6" s="18"/>
    </row>
    <row r="7" spans="1:15" ht="13.5" customHeight="1" x14ac:dyDescent="0.2">
      <c r="A7" s="19">
        <v>1</v>
      </c>
      <c r="B7" s="49"/>
      <c r="C7" s="49"/>
      <c r="D7" s="49"/>
      <c r="E7" s="49"/>
      <c r="F7" s="49"/>
      <c r="G7" s="49"/>
      <c r="H7" s="49"/>
      <c r="I7" s="49"/>
      <c r="J7" s="49"/>
      <c r="K7" s="22"/>
      <c r="L7" s="54"/>
      <c r="M7" s="55"/>
      <c r="N7" s="55"/>
      <c r="O7" s="55"/>
    </row>
    <row r="8" spans="1:15" ht="13.5" customHeight="1" x14ac:dyDescent="0.2">
      <c r="A8" s="19">
        <v>2</v>
      </c>
      <c r="B8" s="22"/>
      <c r="C8" s="22"/>
      <c r="D8" s="22"/>
      <c r="E8" s="22"/>
      <c r="F8" s="22"/>
      <c r="G8" s="22"/>
      <c r="H8" s="22"/>
      <c r="I8" s="22"/>
      <c r="J8" s="22"/>
      <c r="K8" s="22"/>
      <c r="L8"/>
    </row>
    <row r="9" spans="1:15" ht="13.5" customHeight="1" x14ac:dyDescent="0.2">
      <c r="A9" s="19">
        <v>3</v>
      </c>
      <c r="B9" s="22">
        <v>14.34</v>
      </c>
      <c r="C9" s="22">
        <v>14.65</v>
      </c>
      <c r="D9" s="22">
        <v>14.23</v>
      </c>
      <c r="E9" s="22">
        <v>14.13</v>
      </c>
      <c r="F9" s="22">
        <v>14.36</v>
      </c>
      <c r="G9" s="22">
        <v>423.3</v>
      </c>
      <c r="H9" s="22">
        <v>415.2</v>
      </c>
      <c r="I9" s="22">
        <v>410.6</v>
      </c>
      <c r="J9" s="22">
        <v>406.2</v>
      </c>
      <c r="K9" s="22"/>
      <c r="L9" s="47"/>
    </row>
    <row r="10" spans="1:15" ht="13.5" customHeight="1" x14ac:dyDescent="0.2">
      <c r="A10" s="19">
        <v>4</v>
      </c>
      <c r="B10" s="22">
        <v>13.96</v>
      </c>
      <c r="C10" s="22">
        <v>14.22</v>
      </c>
      <c r="D10" s="22">
        <v>13.85</v>
      </c>
      <c r="E10" s="22">
        <v>13.82</v>
      </c>
      <c r="F10" s="22">
        <v>14.09</v>
      </c>
      <c r="G10" s="22">
        <v>413.4</v>
      </c>
      <c r="H10" s="22">
        <v>406.7</v>
      </c>
      <c r="I10" s="22">
        <v>402.8</v>
      </c>
      <c r="J10" s="22">
        <v>399.8</v>
      </c>
      <c r="K10" s="22">
        <v>155.38</v>
      </c>
    </row>
    <row r="11" spans="1:15" ht="13.5" customHeight="1" x14ac:dyDescent="0.2">
      <c r="A11" s="19">
        <v>5</v>
      </c>
      <c r="B11" s="22">
        <v>13.86</v>
      </c>
      <c r="C11" s="22">
        <v>14.11</v>
      </c>
      <c r="D11" s="22">
        <v>13.75</v>
      </c>
      <c r="E11" s="22">
        <v>13.71</v>
      </c>
      <c r="F11" s="22">
        <v>13.98</v>
      </c>
      <c r="G11" s="22">
        <v>412.7</v>
      </c>
      <c r="H11" s="22">
        <v>405.3</v>
      </c>
      <c r="I11" s="22">
        <v>400.4</v>
      </c>
      <c r="J11" s="22">
        <v>397.1</v>
      </c>
      <c r="K11" s="22">
        <v>154.49</v>
      </c>
    </row>
    <row r="12" spans="1:15" ht="13.5" customHeight="1" x14ac:dyDescent="0.2">
      <c r="A12" s="19">
        <v>6</v>
      </c>
      <c r="B12" s="22">
        <v>13.94</v>
      </c>
      <c r="C12" s="22">
        <v>14.19</v>
      </c>
      <c r="D12" s="22">
        <v>13.85</v>
      </c>
      <c r="E12" s="22">
        <v>13.79</v>
      </c>
      <c r="F12" s="22">
        <v>14.05</v>
      </c>
      <c r="G12" s="22">
        <v>412.9</v>
      </c>
      <c r="H12" s="22">
        <v>407.4</v>
      </c>
      <c r="I12" s="22">
        <v>403.4</v>
      </c>
      <c r="J12" s="22">
        <v>400.3</v>
      </c>
      <c r="K12" s="22">
        <v>155.04</v>
      </c>
    </row>
    <row r="13" spans="1:15" ht="13.5" customHeight="1" x14ac:dyDescent="0.2">
      <c r="A13" s="19">
        <v>7</v>
      </c>
      <c r="B13" s="22">
        <v>13.84</v>
      </c>
      <c r="C13" s="22">
        <v>14.1</v>
      </c>
      <c r="D13" s="22">
        <v>13.73</v>
      </c>
      <c r="E13" s="22">
        <v>13.68</v>
      </c>
      <c r="F13" s="22">
        <v>13.95</v>
      </c>
      <c r="G13" s="22">
        <v>409.6</v>
      </c>
      <c r="H13" s="22">
        <v>405.9</v>
      </c>
      <c r="I13" s="22">
        <v>402.3</v>
      </c>
      <c r="J13" s="22">
        <v>398.8</v>
      </c>
      <c r="K13" s="22">
        <v>154.24</v>
      </c>
    </row>
    <row r="14" spans="1:15" ht="13.5" customHeight="1" x14ac:dyDescent="0.2">
      <c r="A14" s="19">
        <v>8</v>
      </c>
      <c r="B14" s="22"/>
      <c r="C14" s="22"/>
      <c r="D14" s="22"/>
      <c r="E14" s="22"/>
      <c r="F14" s="22"/>
      <c r="G14" s="22"/>
      <c r="H14" s="22"/>
      <c r="I14" s="22"/>
      <c r="J14" s="22"/>
      <c r="K14" s="22"/>
    </row>
    <row r="15" spans="1:15" ht="13.5" customHeight="1" x14ac:dyDescent="0.2">
      <c r="A15" s="19">
        <v>9</v>
      </c>
      <c r="B15" s="22"/>
      <c r="C15" s="22"/>
      <c r="D15" s="22"/>
      <c r="E15" s="22"/>
      <c r="F15" s="22"/>
      <c r="G15" s="22"/>
      <c r="H15" s="22"/>
      <c r="I15" s="22"/>
      <c r="J15" s="22"/>
      <c r="K15" s="22"/>
    </row>
    <row r="16" spans="1:15" ht="13.5" customHeight="1" x14ac:dyDescent="0.2">
      <c r="A16" s="19">
        <v>10</v>
      </c>
      <c r="B16" s="22">
        <v>13.9</v>
      </c>
      <c r="C16" s="22">
        <v>14.2</v>
      </c>
      <c r="D16" s="22">
        <v>13.79</v>
      </c>
      <c r="E16" s="22">
        <v>13.7</v>
      </c>
      <c r="F16" s="22">
        <v>13.97</v>
      </c>
      <c r="G16" s="22">
        <v>408.2</v>
      </c>
      <c r="H16" s="22">
        <v>408.1</v>
      </c>
      <c r="I16" s="22">
        <v>405</v>
      </c>
      <c r="J16" s="22">
        <v>402.1</v>
      </c>
      <c r="K16" s="22">
        <v>154.93</v>
      </c>
    </row>
    <row r="17" spans="1:15" ht="13.5" customHeight="1" x14ac:dyDescent="0.2">
      <c r="A17" s="19">
        <v>11</v>
      </c>
      <c r="B17" s="22">
        <v>13.96</v>
      </c>
      <c r="C17" s="22">
        <v>14.25</v>
      </c>
      <c r="D17" s="22">
        <v>13.86</v>
      </c>
      <c r="E17" s="22">
        <v>13.78</v>
      </c>
      <c r="F17" s="22">
        <v>14.06</v>
      </c>
      <c r="G17" s="22">
        <v>407.9</v>
      </c>
      <c r="H17" s="22">
        <v>409.2</v>
      </c>
      <c r="I17" s="22">
        <v>406.4</v>
      </c>
      <c r="J17" s="22">
        <v>402.8</v>
      </c>
      <c r="K17" s="22">
        <v>155.36000000000001</v>
      </c>
    </row>
    <row r="18" spans="1:15" ht="13.5" customHeight="1" x14ac:dyDescent="0.2">
      <c r="A18" s="19">
        <v>12</v>
      </c>
      <c r="B18" s="22">
        <v>14.19</v>
      </c>
      <c r="C18" s="22">
        <v>14.52</v>
      </c>
      <c r="D18" s="22">
        <v>14.07</v>
      </c>
      <c r="E18" s="22">
        <v>13.99</v>
      </c>
      <c r="F18" s="22">
        <v>14.26</v>
      </c>
      <c r="G18" s="22">
        <v>417.8</v>
      </c>
      <c r="H18" s="22">
        <v>416.4</v>
      </c>
      <c r="I18" s="22">
        <v>412.4</v>
      </c>
      <c r="J18" s="22">
        <v>407.9</v>
      </c>
      <c r="K18" s="22">
        <v>155.28</v>
      </c>
    </row>
    <row r="19" spans="1:15" ht="13.5" customHeight="1" x14ac:dyDescent="0.2">
      <c r="A19" s="19">
        <v>13</v>
      </c>
      <c r="B19" s="50">
        <v>14.12</v>
      </c>
      <c r="C19" s="22">
        <v>14.44</v>
      </c>
      <c r="D19" s="22">
        <v>13.99</v>
      </c>
      <c r="E19" s="22">
        <v>13.92</v>
      </c>
      <c r="F19" s="22">
        <v>14.18</v>
      </c>
      <c r="G19" s="22">
        <v>422.3</v>
      </c>
      <c r="H19" s="22">
        <v>412.6</v>
      </c>
      <c r="I19" s="22">
        <v>409.2</v>
      </c>
      <c r="J19" s="22">
        <v>406.2</v>
      </c>
      <c r="K19" s="22">
        <v>156.03</v>
      </c>
    </row>
    <row r="20" spans="1:15" ht="13.5" customHeight="1" x14ac:dyDescent="0.2">
      <c r="A20" s="46">
        <v>14</v>
      </c>
      <c r="B20" s="22">
        <v>14.61</v>
      </c>
      <c r="C20" s="22">
        <v>14.96</v>
      </c>
      <c r="D20" s="22">
        <v>14.49</v>
      </c>
      <c r="E20" s="22">
        <v>14.39</v>
      </c>
      <c r="F20" s="22">
        <v>14.64</v>
      </c>
      <c r="G20" s="22">
        <v>431.6</v>
      </c>
      <c r="H20" s="22">
        <v>425.8</v>
      </c>
      <c r="I20" s="22">
        <v>421.8</v>
      </c>
      <c r="J20" s="22">
        <v>417.5</v>
      </c>
      <c r="K20" s="22">
        <v>155.74</v>
      </c>
      <c r="N20" t="s">
        <v>23</v>
      </c>
    </row>
    <row r="21" spans="1:15" ht="13.5" customHeight="1" x14ac:dyDescent="0.2">
      <c r="A21" s="23">
        <v>15</v>
      </c>
      <c r="B21" s="51"/>
      <c r="C21" s="51"/>
      <c r="D21" s="51"/>
      <c r="E21" s="51"/>
      <c r="F21" s="51"/>
      <c r="G21" s="22"/>
      <c r="H21" s="22"/>
      <c r="I21" s="22"/>
      <c r="J21" s="22"/>
      <c r="K21" s="22"/>
    </row>
    <row r="22" spans="1:15" ht="13.5" customHeight="1" x14ac:dyDescent="0.2">
      <c r="A22" s="25" t="s">
        <v>13</v>
      </c>
      <c r="B22" s="26">
        <f t="shared" ref="B22:K22" si="0">IF(ISERROR(AVERAGE(B7:B21))," ",AVERAGE(B7:B21))</f>
        <v>14.072000000000003</v>
      </c>
      <c r="C22" s="26">
        <f t="shared" si="0"/>
        <v>14.364000000000001</v>
      </c>
      <c r="D22" s="26">
        <f t="shared" si="0"/>
        <v>13.960999999999999</v>
      </c>
      <c r="E22" s="26">
        <f t="shared" si="0"/>
        <v>13.891</v>
      </c>
      <c r="F22" s="26">
        <f t="shared" si="0"/>
        <v>14.154000000000002</v>
      </c>
      <c r="G22" s="26">
        <f t="shared" si="0"/>
        <v>415.97000000000008</v>
      </c>
      <c r="H22" s="26">
        <f t="shared" si="0"/>
        <v>411.25999999999993</v>
      </c>
      <c r="I22" s="26">
        <f t="shared" si="0"/>
        <v>407.43</v>
      </c>
      <c r="J22" s="26">
        <f t="shared" si="0"/>
        <v>403.87</v>
      </c>
      <c r="K22" s="26">
        <f t="shared" si="0"/>
        <v>155.16555555555556</v>
      </c>
    </row>
    <row r="23" spans="1:15" ht="13.5" customHeight="1" x14ac:dyDescent="0.2">
      <c r="A23" s="19">
        <v>16</v>
      </c>
      <c r="B23" s="49"/>
      <c r="C23" s="22"/>
      <c r="D23" s="49"/>
      <c r="E23" s="49"/>
      <c r="F23" s="49"/>
      <c r="G23" s="22"/>
      <c r="H23" s="49"/>
      <c r="I23" s="49"/>
      <c r="J23" s="49"/>
      <c r="K23" s="49"/>
    </row>
    <row r="24" spans="1:15" ht="13.5" customHeight="1" x14ac:dyDescent="0.2">
      <c r="A24" s="19">
        <v>17</v>
      </c>
      <c r="B24" s="22">
        <v>14.49</v>
      </c>
      <c r="C24" s="22">
        <v>14.8</v>
      </c>
      <c r="D24" s="22">
        <v>14.37</v>
      </c>
      <c r="E24" s="22">
        <v>14.31</v>
      </c>
      <c r="F24" s="22">
        <v>14.61</v>
      </c>
      <c r="G24" s="22"/>
      <c r="H24" s="22">
        <v>418.1</v>
      </c>
      <c r="I24" s="22">
        <v>416.4</v>
      </c>
      <c r="J24" s="22">
        <v>414.5</v>
      </c>
      <c r="K24" s="22">
        <v>155.69999999999999</v>
      </c>
      <c r="L24"/>
    </row>
    <row r="25" spans="1:15" ht="13.5" customHeight="1" x14ac:dyDescent="0.2">
      <c r="A25" s="19">
        <v>18</v>
      </c>
      <c r="B25" s="22">
        <v>14.37</v>
      </c>
      <c r="C25" s="22">
        <v>14.7</v>
      </c>
      <c r="D25" s="22">
        <v>14.24</v>
      </c>
      <c r="E25" s="22">
        <v>14.18</v>
      </c>
      <c r="F25" s="22">
        <v>14.5</v>
      </c>
      <c r="G25" s="22"/>
      <c r="H25" s="22">
        <v>420.2</v>
      </c>
      <c r="I25" s="22">
        <v>415.9</v>
      </c>
      <c r="J25" s="22">
        <v>411.7</v>
      </c>
      <c r="K25" s="22">
        <v>156.34</v>
      </c>
    </row>
    <row r="26" spans="1:15" ht="13.5" customHeight="1" x14ac:dyDescent="0.2">
      <c r="A26" s="19">
        <v>19</v>
      </c>
      <c r="B26" s="50">
        <v>14.33</v>
      </c>
      <c r="C26" s="50">
        <v>14.66</v>
      </c>
      <c r="D26" s="50">
        <v>14.2</v>
      </c>
      <c r="E26" s="50">
        <v>14.13</v>
      </c>
      <c r="F26" s="50">
        <v>14.46</v>
      </c>
      <c r="G26" s="22"/>
      <c r="H26" s="22">
        <v>419.9</v>
      </c>
      <c r="I26" s="22">
        <v>415.7</v>
      </c>
      <c r="J26" s="22">
        <v>411.2</v>
      </c>
      <c r="K26" s="22">
        <v>156.54</v>
      </c>
    </row>
    <row r="27" spans="1:15" ht="13.5" customHeight="1" x14ac:dyDescent="0.2">
      <c r="A27" s="46">
        <v>20</v>
      </c>
      <c r="B27" s="22">
        <v>14.33</v>
      </c>
      <c r="C27" s="22">
        <v>14.66</v>
      </c>
      <c r="D27" s="22">
        <v>14.19</v>
      </c>
      <c r="E27" s="22">
        <v>14.13</v>
      </c>
      <c r="F27" s="22">
        <v>14.47</v>
      </c>
      <c r="G27" s="22"/>
      <c r="H27" s="22">
        <v>420</v>
      </c>
      <c r="I27" s="22">
        <v>415.5</v>
      </c>
      <c r="J27" s="22">
        <v>411.3</v>
      </c>
      <c r="K27" s="52">
        <v>158.29</v>
      </c>
    </row>
    <row r="28" spans="1:15" ht="13.5" customHeight="1" x14ac:dyDescent="0.2">
      <c r="A28" s="19">
        <v>21</v>
      </c>
      <c r="B28" s="22">
        <v>14.43</v>
      </c>
      <c r="C28" s="22">
        <v>14.78</v>
      </c>
      <c r="D28" s="22">
        <v>14.29</v>
      </c>
      <c r="E28" s="22">
        <v>14.22</v>
      </c>
      <c r="F28" s="22">
        <v>14.54</v>
      </c>
      <c r="G28" s="22"/>
      <c r="H28" s="22">
        <v>424.1</v>
      </c>
      <c r="I28" s="22">
        <v>418.6</v>
      </c>
      <c r="J28" s="22">
        <v>413.5</v>
      </c>
      <c r="K28" s="22">
        <v>158.49</v>
      </c>
    </row>
    <row r="29" spans="1:15" ht="13.5" customHeight="1" x14ac:dyDescent="0.2">
      <c r="A29" s="19">
        <v>22</v>
      </c>
      <c r="B29" s="22"/>
      <c r="C29" s="22"/>
      <c r="D29" s="22"/>
      <c r="E29" s="22"/>
      <c r="F29" s="22"/>
      <c r="G29" s="22"/>
      <c r="H29" s="22"/>
      <c r="I29" s="22"/>
      <c r="J29" s="22"/>
      <c r="K29" s="22"/>
    </row>
    <row r="30" spans="1:15" ht="13.5" customHeight="1" x14ac:dyDescent="0.2">
      <c r="A30" s="19">
        <v>23</v>
      </c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48"/>
    </row>
    <row r="31" spans="1:15" ht="13.5" customHeight="1" x14ac:dyDescent="0.2">
      <c r="A31" s="19">
        <v>24</v>
      </c>
      <c r="B31" s="22">
        <v>14.49</v>
      </c>
      <c r="C31" s="22">
        <v>14.82</v>
      </c>
      <c r="D31" s="22">
        <v>14.35</v>
      </c>
      <c r="E31" s="22">
        <v>14.29</v>
      </c>
      <c r="F31" s="22">
        <v>14.62</v>
      </c>
      <c r="G31" s="22"/>
      <c r="H31" s="22">
        <v>424.9</v>
      </c>
      <c r="I31" s="22">
        <v>420.2</v>
      </c>
      <c r="J31" s="22">
        <v>415.6</v>
      </c>
      <c r="K31" s="22"/>
    </row>
    <row r="32" spans="1:15" ht="13.5" customHeight="1" x14ac:dyDescent="0.2">
      <c r="A32" s="19">
        <v>25</v>
      </c>
      <c r="B32" s="22">
        <v>14.58</v>
      </c>
      <c r="C32" s="22">
        <v>14.91</v>
      </c>
      <c r="D32" s="22">
        <v>14.45</v>
      </c>
      <c r="E32" s="22">
        <v>14.39</v>
      </c>
      <c r="F32" s="22">
        <v>14.72</v>
      </c>
      <c r="G32" s="22"/>
      <c r="H32" s="22">
        <v>427.9</v>
      </c>
      <c r="I32" s="22">
        <v>423.5</v>
      </c>
      <c r="J32" s="22">
        <v>418.1</v>
      </c>
      <c r="K32" s="22">
        <v>157.87</v>
      </c>
      <c r="L32" s="54"/>
      <c r="M32" s="55"/>
      <c r="N32" s="55"/>
      <c r="O32" s="55"/>
    </row>
    <row r="33" spans="1:12" ht="13.5" customHeight="1" x14ac:dyDescent="0.2">
      <c r="A33" s="19">
        <v>26</v>
      </c>
      <c r="B33" s="22">
        <v>14.82</v>
      </c>
      <c r="C33" s="22">
        <v>15.14</v>
      </c>
      <c r="D33" s="22">
        <v>14.68</v>
      </c>
      <c r="E33" s="22">
        <v>14.63</v>
      </c>
      <c r="F33" s="22">
        <v>14.93</v>
      </c>
      <c r="G33" s="22"/>
      <c r="H33" s="22">
        <v>433.6</v>
      </c>
      <c r="I33" s="22">
        <v>429.1</v>
      </c>
      <c r="J33" s="22">
        <v>424.1</v>
      </c>
      <c r="K33" s="22">
        <v>157.38</v>
      </c>
    </row>
    <row r="34" spans="1:12" ht="13.5" customHeight="1" x14ac:dyDescent="0.2">
      <c r="A34" s="19">
        <v>27</v>
      </c>
      <c r="B34" s="22"/>
      <c r="C34" s="22"/>
      <c r="D34" s="22"/>
      <c r="E34" s="22"/>
      <c r="F34" s="22"/>
      <c r="G34" s="22"/>
      <c r="H34" s="22">
        <v>436.5</v>
      </c>
      <c r="I34" s="22">
        <v>432.7</v>
      </c>
      <c r="J34" s="22">
        <v>427.6</v>
      </c>
      <c r="K34" s="22">
        <v>156.91</v>
      </c>
      <c r="L34" t="s">
        <v>37</v>
      </c>
    </row>
    <row r="35" spans="1:12" ht="13.5" customHeight="1" x14ac:dyDescent="0.2">
      <c r="A35" s="19">
        <v>28</v>
      </c>
      <c r="B35" s="22">
        <v>14.87</v>
      </c>
      <c r="C35" s="22">
        <v>15.21</v>
      </c>
      <c r="D35" s="22">
        <v>14.73</v>
      </c>
      <c r="E35" s="22">
        <v>14.68</v>
      </c>
      <c r="F35" s="22">
        <v>14.98</v>
      </c>
      <c r="G35" s="22"/>
      <c r="H35" s="22">
        <v>435.5</v>
      </c>
      <c r="I35" s="22">
        <v>430.8</v>
      </c>
      <c r="J35" s="22">
        <v>425.7</v>
      </c>
      <c r="K35" s="22">
        <v>157.63</v>
      </c>
    </row>
    <row r="36" spans="1:12" ht="13.5" customHeight="1" x14ac:dyDescent="0.2">
      <c r="A36" s="19">
        <v>29</v>
      </c>
      <c r="B36" s="22"/>
      <c r="C36" s="22"/>
      <c r="D36" s="22"/>
      <c r="E36" s="22"/>
      <c r="F36" s="22"/>
      <c r="G36" s="22"/>
      <c r="H36" s="22"/>
      <c r="I36" s="22"/>
      <c r="J36" s="22"/>
      <c r="K36" s="22"/>
    </row>
    <row r="37" spans="1:12" ht="13.5" customHeight="1" x14ac:dyDescent="0.2">
      <c r="A37" s="19">
        <v>30</v>
      </c>
      <c r="B37" s="22"/>
      <c r="C37" s="22"/>
      <c r="D37" s="22"/>
      <c r="E37" s="22"/>
      <c r="F37" s="22"/>
      <c r="G37" s="22"/>
      <c r="H37" s="22"/>
      <c r="I37" s="22"/>
      <c r="J37" s="22"/>
      <c r="K37" s="22"/>
    </row>
    <row r="38" spans="1:12" ht="13.5" hidden="1" customHeight="1" x14ac:dyDescent="0.2">
      <c r="A38" s="19">
        <v>31</v>
      </c>
      <c r="B38" s="21"/>
      <c r="C38" s="21"/>
      <c r="D38" s="21"/>
      <c r="E38" s="21"/>
      <c r="F38" s="21"/>
      <c r="G38" s="21"/>
      <c r="H38" s="21"/>
      <c r="I38" s="21"/>
      <c r="J38" s="21"/>
      <c r="K38" s="22"/>
    </row>
    <row r="39" spans="1:12" ht="13.5" customHeight="1" x14ac:dyDescent="0.2">
      <c r="A39" s="27" t="s">
        <v>14</v>
      </c>
      <c r="B39" s="28">
        <f t="shared" ref="B39:K39" si="1">IF(ISERROR(AVERAGE(B23:B38))," ",AVERAGE(B23:B38))</f>
        <v>14.523333333333332</v>
      </c>
      <c r="C39" s="28">
        <f t="shared" si="1"/>
        <v>14.853333333333332</v>
      </c>
      <c r="D39" s="28">
        <f t="shared" si="1"/>
        <v>14.388888888888886</v>
      </c>
      <c r="E39" s="28">
        <f t="shared" si="1"/>
        <v>14.328888888888891</v>
      </c>
      <c r="F39" s="28">
        <f t="shared" si="1"/>
        <v>14.647777777777776</v>
      </c>
      <c r="G39" s="28" t="str">
        <f t="shared" si="1"/>
        <v xml:space="preserve"> </v>
      </c>
      <c r="H39" s="28">
        <f t="shared" si="1"/>
        <v>426.07</v>
      </c>
      <c r="I39" s="28">
        <f t="shared" si="1"/>
        <v>421.84</v>
      </c>
      <c r="J39" s="28">
        <f t="shared" si="1"/>
        <v>417.32999999999993</v>
      </c>
      <c r="K39" s="28">
        <f t="shared" si="1"/>
        <v>157.23888888888891</v>
      </c>
    </row>
    <row r="40" spans="1:12" ht="13.5" customHeight="1" x14ac:dyDescent="0.2">
      <c r="A40" s="27" t="s">
        <v>15</v>
      </c>
      <c r="B40" s="28">
        <f t="shared" ref="B40:K40" si="2">IF(ISERROR(AVERAGE(B7:B21,B23:B38))," ",AVERAGE(B7:B21,B23:B38))</f>
        <v>14.285789473684217</v>
      </c>
      <c r="C40" s="28">
        <f t="shared" si="2"/>
        <v>14.59578947368421</v>
      </c>
      <c r="D40" s="28">
        <f t="shared" si="2"/>
        <v>14.163684210526313</v>
      </c>
      <c r="E40" s="28">
        <f t="shared" si="2"/>
        <v>14.098421052631579</v>
      </c>
      <c r="F40" s="28">
        <f t="shared" si="2"/>
        <v>14.387894736842108</v>
      </c>
      <c r="G40" s="28">
        <f t="shared" si="2"/>
        <v>415.97000000000008</v>
      </c>
      <c r="H40" s="28">
        <f t="shared" si="2"/>
        <v>418.66499999999996</v>
      </c>
      <c r="I40" s="28">
        <f t="shared" si="2"/>
        <v>414.63499999999993</v>
      </c>
      <c r="J40" s="28">
        <f t="shared" si="2"/>
        <v>410.60000000000008</v>
      </c>
      <c r="K40" s="28">
        <f t="shared" si="2"/>
        <v>156.20222222222222</v>
      </c>
    </row>
    <row r="41" spans="1:12" x14ac:dyDescent="0.2">
      <c r="A41" s="29" t="s">
        <v>16</v>
      </c>
      <c r="B41" s="30">
        <f>MAX(B7:B21,B23:B38)</f>
        <v>14.87</v>
      </c>
      <c r="C41" s="30">
        <f>MAX(C7:C21,C23:C38)</f>
        <v>15.21</v>
      </c>
    </row>
    <row r="42" spans="1:12" x14ac:dyDescent="0.2">
      <c r="A42" s="29" t="s">
        <v>17</v>
      </c>
      <c r="B42" s="30">
        <f>MIN(B7:B21,B23:B38)</f>
        <v>13.84</v>
      </c>
      <c r="C42" s="30">
        <f>MIN(C7:C21,C23:C38)</f>
        <v>14.1</v>
      </c>
    </row>
    <row r="43" spans="1:12" x14ac:dyDescent="0.2">
      <c r="A43" s="30" t="s">
        <v>29</v>
      </c>
    </row>
  </sheetData>
  <mergeCells count="6">
    <mergeCell ref="L32:O32"/>
    <mergeCell ref="A1:K1"/>
    <mergeCell ref="B3:J3"/>
    <mergeCell ref="C5:F5"/>
    <mergeCell ref="G5:J5"/>
    <mergeCell ref="L7:O7"/>
  </mergeCells>
  <phoneticPr fontId="2"/>
  <pageMargins left="0.78740157480314965" right="0.43307086614173229" top="0.47244094488188981" bottom="0.31496062992125984" header="0.51181102362204722" footer="0.31496062992125984"/>
  <pageSetup paperSize="9" scale="96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CA1F31-75E4-4DD7-A9C5-D96A84F734CA}">
  <sheetPr>
    <pageSetUpPr fitToPage="1"/>
  </sheetPr>
  <dimension ref="A1:O43"/>
  <sheetViews>
    <sheetView workbookViewId="0">
      <pane xSplit="1" ySplit="6" topLeftCell="B7" activePane="bottomRight" state="frozen"/>
      <selection sqref="A1:P1"/>
      <selection pane="topRight" sqref="A1:P1"/>
      <selection pane="bottomLeft" sqref="A1:P1"/>
      <selection pane="bottomRight" sqref="A1:K1"/>
    </sheetView>
  </sheetViews>
  <sheetFormatPr defaultColWidth="9" defaultRowHeight="13.2" x14ac:dyDescent="0.2"/>
  <cols>
    <col min="1" max="1" width="7.44140625" style="30" bestFit="1" customWidth="1"/>
    <col min="2" max="2" width="8.33203125" customWidth="1"/>
    <col min="3" max="3" width="7.6640625" bestFit="1" customWidth="1"/>
    <col min="4" max="4" width="7.77734375" customWidth="1"/>
    <col min="5" max="10" width="7.6640625" customWidth="1"/>
    <col min="11" max="11" width="6.88671875" customWidth="1"/>
    <col min="12" max="12" width="9" style="45"/>
  </cols>
  <sheetData>
    <row r="1" spans="1:15" ht="21" customHeight="1" x14ac:dyDescent="0.25">
      <c r="A1" s="56" t="s">
        <v>38</v>
      </c>
      <c r="B1" s="56"/>
      <c r="C1" s="56"/>
      <c r="D1" s="56"/>
      <c r="E1" s="56"/>
      <c r="F1" s="56"/>
      <c r="G1" s="56"/>
      <c r="H1" s="56"/>
      <c r="I1" s="56"/>
      <c r="J1" s="56"/>
      <c r="K1" s="56"/>
    </row>
    <row r="2" spans="1:15" ht="13.5" customHeight="1" x14ac:dyDescent="0.2">
      <c r="A2" s="1"/>
      <c r="B2" s="2"/>
      <c r="C2" s="2"/>
      <c r="D2" s="2"/>
      <c r="E2" s="2"/>
      <c r="F2" s="2"/>
      <c r="G2" s="2"/>
      <c r="H2" s="2"/>
      <c r="I2" s="2"/>
      <c r="J2" s="2"/>
      <c r="K2" s="3"/>
    </row>
    <row r="3" spans="1:15" ht="13.5" customHeight="1" x14ac:dyDescent="0.2">
      <c r="A3" s="4"/>
      <c r="B3" s="57" t="s">
        <v>0</v>
      </c>
      <c r="C3" s="58"/>
      <c r="D3" s="58"/>
      <c r="E3" s="58"/>
      <c r="F3" s="58"/>
      <c r="G3" s="58"/>
      <c r="H3" s="58"/>
      <c r="I3" s="58"/>
      <c r="J3" s="59"/>
      <c r="K3" s="5" t="s">
        <v>1</v>
      </c>
    </row>
    <row r="4" spans="1:15" ht="13.5" customHeight="1" x14ac:dyDescent="0.2">
      <c r="A4" s="6"/>
      <c r="B4" s="7" t="s">
        <v>2</v>
      </c>
      <c r="C4" s="8" t="s">
        <v>3</v>
      </c>
      <c r="D4" s="9"/>
      <c r="E4" s="9"/>
      <c r="F4" s="10"/>
      <c r="G4" s="10"/>
      <c r="H4" s="10"/>
      <c r="I4" s="10"/>
      <c r="J4" s="11"/>
      <c r="K4" s="12"/>
    </row>
    <row r="5" spans="1:15" ht="26.25" customHeight="1" x14ac:dyDescent="0.2">
      <c r="A5" s="6"/>
      <c r="B5" s="13" t="s">
        <v>4</v>
      </c>
      <c r="C5" s="57" t="s">
        <v>5</v>
      </c>
      <c r="D5" s="60"/>
      <c r="E5" s="60"/>
      <c r="F5" s="61"/>
      <c r="G5" s="57" t="s">
        <v>6</v>
      </c>
      <c r="H5" s="58"/>
      <c r="I5" s="58"/>
      <c r="J5" s="59"/>
      <c r="K5" s="14" t="s">
        <v>7</v>
      </c>
    </row>
    <row r="6" spans="1:15" ht="13.5" customHeight="1" x14ac:dyDescent="0.2">
      <c r="A6" s="15"/>
      <c r="B6" s="16" t="s">
        <v>8</v>
      </c>
      <c r="C6" s="17" t="s">
        <v>30</v>
      </c>
      <c r="D6" s="17" t="s">
        <v>31</v>
      </c>
      <c r="E6" s="17" t="s">
        <v>33</v>
      </c>
      <c r="F6" s="17" t="s">
        <v>34</v>
      </c>
      <c r="G6" s="17" t="s">
        <v>30</v>
      </c>
      <c r="H6" s="17" t="s">
        <v>31</v>
      </c>
      <c r="I6" s="17" t="s">
        <v>32</v>
      </c>
      <c r="J6" s="17" t="s">
        <v>34</v>
      </c>
      <c r="K6" s="18"/>
    </row>
    <row r="7" spans="1:15" ht="13.5" customHeight="1" x14ac:dyDescent="0.2">
      <c r="A7" s="19">
        <v>1</v>
      </c>
      <c r="B7" s="49">
        <v>14.44</v>
      </c>
      <c r="C7" s="49">
        <v>14.76</v>
      </c>
      <c r="D7" s="49">
        <v>14.29</v>
      </c>
      <c r="E7" s="49">
        <v>14.28</v>
      </c>
      <c r="F7" s="49">
        <v>14.63</v>
      </c>
      <c r="G7" s="49">
        <v>421.1</v>
      </c>
      <c r="H7" s="49">
        <v>418</v>
      </c>
      <c r="I7" s="49">
        <v>414.1</v>
      </c>
      <c r="J7" s="49">
        <v>413.5</v>
      </c>
      <c r="K7" s="22">
        <v>156.87</v>
      </c>
      <c r="L7" s="54"/>
      <c r="M7" s="55"/>
      <c r="N7" s="55"/>
      <c r="O7" s="55"/>
    </row>
    <row r="8" spans="1:15" ht="13.5" customHeight="1" x14ac:dyDescent="0.2">
      <c r="A8" s="19">
        <v>2</v>
      </c>
      <c r="B8" s="22">
        <v>14.62</v>
      </c>
      <c r="C8" s="22">
        <v>14.98</v>
      </c>
      <c r="D8" s="22">
        <v>14.47</v>
      </c>
      <c r="E8" s="22">
        <v>14.4</v>
      </c>
      <c r="F8" s="22">
        <v>14.73</v>
      </c>
      <c r="G8" s="22">
        <v>429.4</v>
      </c>
      <c r="H8" s="22">
        <v>425</v>
      </c>
      <c r="I8" s="22">
        <v>419.5</v>
      </c>
      <c r="J8" s="22">
        <v>417.9</v>
      </c>
      <c r="K8" s="22">
        <v>156.69999999999999</v>
      </c>
      <c r="L8"/>
    </row>
    <row r="9" spans="1:15" ht="13.5" customHeight="1" x14ac:dyDescent="0.2">
      <c r="A9" s="19">
        <v>3</v>
      </c>
      <c r="B9" s="22">
        <v>14.6</v>
      </c>
      <c r="C9" s="22">
        <v>14.93</v>
      </c>
      <c r="D9" s="22">
        <v>14.45</v>
      </c>
      <c r="E9" s="22">
        <v>14.41</v>
      </c>
      <c r="F9" s="22">
        <v>14.75</v>
      </c>
      <c r="G9" s="22">
        <v>426.2</v>
      </c>
      <c r="H9" s="22">
        <v>423.3</v>
      </c>
      <c r="I9" s="22">
        <v>418.9</v>
      </c>
      <c r="J9" s="22">
        <v>417.9</v>
      </c>
      <c r="K9" s="22">
        <v>156.84</v>
      </c>
      <c r="L9" s="47"/>
    </row>
    <row r="10" spans="1:15" ht="13.5" customHeight="1" x14ac:dyDescent="0.2">
      <c r="A10" s="19">
        <v>4</v>
      </c>
      <c r="B10" s="22">
        <v>14.57</v>
      </c>
      <c r="C10" s="22">
        <v>14.88</v>
      </c>
      <c r="D10" s="22">
        <v>14.42</v>
      </c>
      <c r="E10" s="22">
        <v>14.4</v>
      </c>
      <c r="F10" s="22">
        <v>14.72</v>
      </c>
      <c r="G10" s="22">
        <v>425.2</v>
      </c>
      <c r="H10" s="22">
        <v>422</v>
      </c>
      <c r="I10" s="22">
        <v>417.2</v>
      </c>
      <c r="J10" s="22">
        <v>416.1</v>
      </c>
      <c r="K10" s="22">
        <v>156.30000000000001</v>
      </c>
    </row>
    <row r="11" spans="1:15" ht="13.5" customHeight="1" x14ac:dyDescent="0.2">
      <c r="A11" s="19">
        <v>5</v>
      </c>
      <c r="B11" s="22">
        <v>14.52</v>
      </c>
      <c r="C11" s="22">
        <v>14.8</v>
      </c>
      <c r="D11" s="22">
        <v>14.38</v>
      </c>
      <c r="E11" s="22">
        <v>14.37</v>
      </c>
      <c r="F11" s="22">
        <v>14.69</v>
      </c>
      <c r="G11" s="22">
        <v>425.6</v>
      </c>
      <c r="H11" s="22">
        <v>422.7</v>
      </c>
      <c r="I11" s="22">
        <v>418.2</v>
      </c>
      <c r="J11" s="22">
        <v>417.2</v>
      </c>
      <c r="K11" s="22">
        <v>156.12</v>
      </c>
    </row>
    <row r="12" spans="1:15" ht="13.5" customHeight="1" x14ac:dyDescent="0.2">
      <c r="A12" s="19">
        <v>6</v>
      </c>
      <c r="B12" s="22"/>
      <c r="C12" s="22"/>
      <c r="D12" s="22"/>
      <c r="E12" s="22"/>
      <c r="F12" s="22"/>
      <c r="G12" s="22"/>
      <c r="H12" s="22"/>
      <c r="I12" s="22"/>
      <c r="J12" s="22"/>
      <c r="K12" s="22"/>
    </row>
    <row r="13" spans="1:15" ht="13.5" customHeight="1" x14ac:dyDescent="0.2">
      <c r="A13" s="19">
        <v>7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</row>
    <row r="14" spans="1:15" ht="13.5" customHeight="1" x14ac:dyDescent="0.2">
      <c r="A14" s="19">
        <v>8</v>
      </c>
      <c r="B14" s="22">
        <v>14.56</v>
      </c>
      <c r="C14" s="22">
        <v>14.82</v>
      </c>
      <c r="D14" s="22">
        <v>14.44</v>
      </c>
      <c r="E14" s="22">
        <v>14.42</v>
      </c>
      <c r="F14" s="22">
        <v>14.73</v>
      </c>
      <c r="G14" s="22">
        <v>422.6</v>
      </c>
      <c r="H14" s="22">
        <v>420</v>
      </c>
      <c r="I14" s="22">
        <v>416.1</v>
      </c>
      <c r="J14" s="22">
        <v>415.6</v>
      </c>
      <c r="K14" s="22">
        <v>156.24</v>
      </c>
    </row>
    <row r="15" spans="1:15" ht="13.5" customHeight="1" x14ac:dyDescent="0.2">
      <c r="A15" s="19">
        <v>9</v>
      </c>
      <c r="B15" s="22">
        <v>14.42</v>
      </c>
      <c r="C15" s="22">
        <v>14.67</v>
      </c>
      <c r="D15" s="22">
        <v>14.3</v>
      </c>
      <c r="E15" s="22">
        <v>14.29</v>
      </c>
      <c r="F15" s="22">
        <v>14.61</v>
      </c>
      <c r="G15" s="22">
        <v>418.8</v>
      </c>
      <c r="H15" s="22">
        <v>415.7</v>
      </c>
      <c r="I15" s="22">
        <v>411.6</v>
      </c>
      <c r="J15" s="22">
        <v>411.3</v>
      </c>
      <c r="K15" s="22">
        <v>157.03</v>
      </c>
    </row>
    <row r="16" spans="1:15" ht="13.5" customHeight="1" x14ac:dyDescent="0.2">
      <c r="A16" s="19">
        <v>10</v>
      </c>
      <c r="B16" s="22">
        <v>14.62</v>
      </c>
      <c r="C16" s="22">
        <v>14.91</v>
      </c>
      <c r="D16" s="22">
        <v>14.49</v>
      </c>
      <c r="E16" s="22">
        <v>14.46</v>
      </c>
      <c r="F16" s="22">
        <v>14.76</v>
      </c>
      <c r="G16" s="22">
        <v>426.1</v>
      </c>
      <c r="H16" s="22">
        <v>422.7</v>
      </c>
      <c r="I16" s="22">
        <v>418.2</v>
      </c>
      <c r="J16" s="22">
        <v>417.2</v>
      </c>
      <c r="K16" s="22">
        <v>157.88</v>
      </c>
    </row>
    <row r="17" spans="1:15" ht="13.5" customHeight="1" x14ac:dyDescent="0.2">
      <c r="A17" s="19">
        <v>11</v>
      </c>
      <c r="B17" s="22">
        <v>14.59</v>
      </c>
      <c r="C17" s="22">
        <v>14.85</v>
      </c>
      <c r="D17" s="22">
        <v>14.47</v>
      </c>
      <c r="E17" s="22">
        <v>14.45</v>
      </c>
      <c r="F17" s="22">
        <v>14.76</v>
      </c>
      <c r="G17" s="22">
        <v>424.2</v>
      </c>
      <c r="H17" s="22">
        <v>421.8</v>
      </c>
      <c r="I17" s="22">
        <v>418</v>
      </c>
      <c r="J17" s="22">
        <v>417.2</v>
      </c>
      <c r="K17" s="22">
        <v>156.87</v>
      </c>
    </row>
    <row r="18" spans="1:15" ht="13.5" customHeight="1" x14ac:dyDescent="0.2">
      <c r="A18" s="19">
        <v>12</v>
      </c>
      <c r="B18" s="22">
        <v>14.82</v>
      </c>
      <c r="C18" s="22">
        <v>15.1</v>
      </c>
      <c r="D18" s="22">
        <v>14.7</v>
      </c>
      <c r="E18" s="22">
        <v>14.67</v>
      </c>
      <c r="F18" s="22">
        <v>14.97</v>
      </c>
      <c r="G18" s="22">
        <v>429.4</v>
      </c>
      <c r="H18" s="22">
        <v>426.2</v>
      </c>
      <c r="I18" s="22">
        <v>422</v>
      </c>
      <c r="J18" s="22">
        <v>421</v>
      </c>
      <c r="K18" s="22">
        <v>156.71</v>
      </c>
    </row>
    <row r="19" spans="1:15" ht="13.5" customHeight="1" x14ac:dyDescent="0.2">
      <c r="A19" s="19">
        <v>13</v>
      </c>
      <c r="B19" s="50"/>
      <c r="C19" s="22"/>
      <c r="D19" s="22"/>
      <c r="E19" s="22"/>
      <c r="F19" s="22"/>
      <c r="G19" s="22"/>
      <c r="H19" s="22"/>
      <c r="I19" s="22"/>
      <c r="J19" s="22"/>
      <c r="K19" s="22"/>
    </row>
    <row r="20" spans="1:15" ht="13.5" customHeight="1" x14ac:dyDescent="0.2">
      <c r="A20" s="46">
        <v>14</v>
      </c>
      <c r="B20" s="22"/>
      <c r="C20" s="22"/>
      <c r="D20" s="22"/>
      <c r="E20" s="22"/>
      <c r="F20" s="22"/>
      <c r="G20" s="22"/>
      <c r="H20" s="22"/>
      <c r="I20" s="22"/>
      <c r="J20" s="22"/>
      <c r="K20" s="22"/>
      <c r="N20" t="s">
        <v>23</v>
      </c>
    </row>
    <row r="21" spans="1:15" ht="13.5" customHeight="1" x14ac:dyDescent="0.2">
      <c r="A21" s="23">
        <v>15</v>
      </c>
      <c r="B21" s="51">
        <v>14.7</v>
      </c>
      <c r="C21" s="22">
        <v>14.95</v>
      </c>
      <c r="D21" s="22">
        <v>14.58</v>
      </c>
      <c r="E21" s="22">
        <v>14.58</v>
      </c>
      <c r="F21" s="22">
        <v>14.9</v>
      </c>
      <c r="G21" s="22">
        <v>426.4</v>
      </c>
      <c r="H21" s="22">
        <v>423.5</v>
      </c>
      <c r="I21" s="22">
        <v>419.8</v>
      </c>
      <c r="J21" s="22">
        <v>419.3</v>
      </c>
      <c r="K21" s="22">
        <v>157.02000000000001</v>
      </c>
    </row>
    <row r="22" spans="1:15" ht="13.5" customHeight="1" x14ac:dyDescent="0.2">
      <c r="A22" s="25" t="s">
        <v>13</v>
      </c>
      <c r="B22" s="26">
        <f t="shared" ref="B22:J22" si="0">IF(ISERROR(AVERAGE(B7:B21))," ",AVERAGE(B7:B21))</f>
        <v>14.587272727272726</v>
      </c>
      <c r="C22" s="26">
        <f t="shared" si="0"/>
        <v>14.877272727272727</v>
      </c>
      <c r="D22" s="26">
        <f t="shared" si="0"/>
        <v>14.453636363636361</v>
      </c>
      <c r="E22" s="26">
        <f t="shared" si="0"/>
        <v>14.43</v>
      </c>
      <c r="F22" s="26">
        <f t="shared" si="0"/>
        <v>14.75</v>
      </c>
      <c r="G22" s="26">
        <f t="shared" si="0"/>
        <v>424.99999999999994</v>
      </c>
      <c r="H22" s="26">
        <f t="shared" si="0"/>
        <v>421.9</v>
      </c>
      <c r="I22" s="26">
        <f t="shared" si="0"/>
        <v>417.59999999999997</v>
      </c>
      <c r="J22" s="26">
        <f t="shared" si="0"/>
        <v>416.74545454545455</v>
      </c>
      <c r="K22" s="26">
        <f>IF(ISERROR(AVERAGE(K7:K21))," ",AVERAGE(K7:K21))</f>
        <v>156.78</v>
      </c>
    </row>
    <row r="23" spans="1:15" ht="13.5" customHeight="1" x14ac:dyDescent="0.2">
      <c r="A23" s="19">
        <v>16</v>
      </c>
      <c r="B23" s="49">
        <v>14.57</v>
      </c>
      <c r="C23" s="22">
        <v>14.82</v>
      </c>
      <c r="D23" s="49">
        <v>14.44</v>
      </c>
      <c r="E23" s="49">
        <v>14.46</v>
      </c>
      <c r="F23" s="49">
        <v>14.8</v>
      </c>
      <c r="G23" s="22">
        <v>423</v>
      </c>
      <c r="H23" s="49">
        <v>420.5</v>
      </c>
      <c r="I23" s="49">
        <v>417.2</v>
      </c>
      <c r="J23" s="49">
        <v>417.4</v>
      </c>
      <c r="K23" s="49">
        <v>156.12</v>
      </c>
    </row>
    <row r="24" spans="1:15" ht="13.5" customHeight="1" x14ac:dyDescent="0.2">
      <c r="A24" s="19">
        <v>17</v>
      </c>
      <c r="B24" s="22">
        <v>14.5</v>
      </c>
      <c r="C24" s="22">
        <v>14.76</v>
      </c>
      <c r="D24" s="22">
        <v>14.36</v>
      </c>
      <c r="E24" s="22">
        <v>14.37</v>
      </c>
      <c r="F24" s="22">
        <v>14.7</v>
      </c>
      <c r="G24" s="22">
        <v>422.3</v>
      </c>
      <c r="H24" s="22">
        <v>418.9</v>
      </c>
      <c r="I24" s="22">
        <v>415.2</v>
      </c>
      <c r="J24" s="22">
        <v>415.1</v>
      </c>
      <c r="K24" s="22">
        <v>155.69</v>
      </c>
      <c r="L24"/>
    </row>
    <row r="25" spans="1:15" ht="13.5" customHeight="1" x14ac:dyDescent="0.2">
      <c r="A25" s="19">
        <v>18</v>
      </c>
      <c r="B25" s="22">
        <v>14.24</v>
      </c>
      <c r="C25" s="22">
        <v>14.48</v>
      </c>
      <c r="D25" s="22">
        <v>14.1</v>
      </c>
      <c r="E25" s="22">
        <v>14.13</v>
      </c>
      <c r="F25" s="22">
        <v>14.48</v>
      </c>
      <c r="G25" s="22">
        <v>415.9</v>
      </c>
      <c r="H25" s="22">
        <v>412.5</v>
      </c>
      <c r="I25" s="22">
        <v>409.1</v>
      </c>
      <c r="J25" s="22">
        <v>409.3</v>
      </c>
      <c r="K25" s="22">
        <v>156.61000000000001</v>
      </c>
    </row>
    <row r="26" spans="1:15" ht="13.5" customHeight="1" x14ac:dyDescent="0.2">
      <c r="A26" s="19">
        <v>19</v>
      </c>
      <c r="B26" s="50">
        <v>14.56</v>
      </c>
      <c r="C26" s="50">
        <v>14.82</v>
      </c>
      <c r="D26" s="50">
        <v>14.42</v>
      </c>
      <c r="E26" s="50">
        <v>14.44</v>
      </c>
      <c r="F26" s="50">
        <v>14.77</v>
      </c>
      <c r="G26" s="22">
        <v>425.5</v>
      </c>
      <c r="H26" s="22">
        <v>421.6</v>
      </c>
      <c r="I26" s="22">
        <v>417.4</v>
      </c>
      <c r="J26" s="22">
        <v>416.8</v>
      </c>
      <c r="K26" s="22">
        <v>156.85</v>
      </c>
    </row>
    <row r="27" spans="1:15" ht="13.5" customHeight="1" x14ac:dyDescent="0.2">
      <c r="A27" s="46">
        <v>20</v>
      </c>
      <c r="B27" s="22"/>
      <c r="C27" s="22"/>
      <c r="D27" s="22"/>
      <c r="E27" s="22"/>
      <c r="F27" s="22"/>
      <c r="G27" s="22"/>
      <c r="H27" s="22"/>
      <c r="I27" s="22"/>
      <c r="J27" s="22"/>
      <c r="K27" s="22"/>
    </row>
    <row r="28" spans="1:15" ht="13.5" customHeight="1" x14ac:dyDescent="0.2">
      <c r="A28" s="19">
        <v>21</v>
      </c>
      <c r="B28" s="22"/>
      <c r="C28" s="22"/>
      <c r="D28" s="22"/>
      <c r="E28" s="22"/>
      <c r="F28" s="22"/>
      <c r="G28" s="22"/>
      <c r="H28" s="22"/>
      <c r="I28" s="22"/>
      <c r="J28" s="22"/>
      <c r="K28" s="22"/>
    </row>
    <row r="29" spans="1:15" ht="13.5" customHeight="1" x14ac:dyDescent="0.2">
      <c r="A29" s="19">
        <v>22</v>
      </c>
      <c r="B29" s="22">
        <v>14.72</v>
      </c>
      <c r="C29" s="22">
        <v>14.99</v>
      </c>
      <c r="D29" s="22">
        <v>14.59</v>
      </c>
      <c r="E29" s="22">
        <v>14.58</v>
      </c>
      <c r="F29" s="22">
        <v>14.87</v>
      </c>
      <c r="G29" s="22">
        <v>426.3</v>
      </c>
      <c r="H29" s="22">
        <v>423.6</v>
      </c>
      <c r="I29" s="22">
        <v>420.6</v>
      </c>
      <c r="J29" s="22">
        <v>420.1</v>
      </c>
      <c r="K29" s="22">
        <v>158.62</v>
      </c>
    </row>
    <row r="30" spans="1:15" ht="13.5" customHeight="1" x14ac:dyDescent="0.2">
      <c r="A30" s="19">
        <v>23</v>
      </c>
      <c r="B30" s="22">
        <v>14.93</v>
      </c>
      <c r="C30" s="22">
        <v>15.2</v>
      </c>
      <c r="D30" s="22">
        <v>14.82</v>
      </c>
      <c r="E30" s="22">
        <v>14.77</v>
      </c>
      <c r="F30" s="22">
        <v>15.02</v>
      </c>
      <c r="G30" s="22">
        <v>431.9</v>
      </c>
      <c r="H30" s="22">
        <v>429.2</v>
      </c>
      <c r="I30" s="22">
        <v>425.4</v>
      </c>
      <c r="J30" s="22">
        <v>423.8</v>
      </c>
      <c r="K30" s="22">
        <v>157.75</v>
      </c>
      <c r="L30" s="48"/>
    </row>
    <row r="31" spans="1:15" ht="13.5" customHeight="1" x14ac:dyDescent="0.2">
      <c r="A31" s="19">
        <v>24</v>
      </c>
      <c r="B31" s="22">
        <v>15.02</v>
      </c>
      <c r="C31" s="22">
        <v>15.29</v>
      </c>
      <c r="D31" s="22">
        <v>14.9</v>
      </c>
      <c r="E31" s="22">
        <v>14.86</v>
      </c>
      <c r="F31" s="22">
        <v>15.13</v>
      </c>
      <c r="G31" s="22">
        <v>435.2</v>
      </c>
      <c r="H31" s="22">
        <v>432.3</v>
      </c>
      <c r="I31" s="22">
        <v>428.4</v>
      </c>
      <c r="J31" s="22">
        <v>426.7</v>
      </c>
      <c r="K31" s="22">
        <v>157.22</v>
      </c>
    </row>
    <row r="32" spans="1:15" ht="13.5" customHeight="1" x14ac:dyDescent="0.2">
      <c r="A32" s="19">
        <v>25</v>
      </c>
      <c r="B32" s="22"/>
      <c r="C32" s="22"/>
      <c r="D32" s="22"/>
      <c r="E32" s="22"/>
      <c r="F32" s="22"/>
      <c r="G32" s="22"/>
      <c r="H32" s="22"/>
      <c r="I32" s="22"/>
      <c r="J32" s="22"/>
      <c r="K32" s="22">
        <v>156.91999999999999</v>
      </c>
      <c r="L32" s="54" t="s">
        <v>39</v>
      </c>
      <c r="M32" s="55"/>
      <c r="N32" s="55"/>
      <c r="O32" s="53"/>
    </row>
    <row r="33" spans="1:12" ht="13.5" customHeight="1" x14ac:dyDescent="0.2">
      <c r="A33" s="19">
        <v>26</v>
      </c>
      <c r="B33" s="22">
        <v>14.94</v>
      </c>
      <c r="C33" s="22">
        <v>15.17</v>
      </c>
      <c r="D33" s="22">
        <v>14.81</v>
      </c>
      <c r="E33" s="22">
        <v>14.83</v>
      </c>
      <c r="F33" s="22">
        <v>15.11</v>
      </c>
      <c r="G33" s="22"/>
      <c r="H33" s="22"/>
      <c r="I33" s="22"/>
      <c r="J33" s="22"/>
      <c r="K33" s="22">
        <v>157.51</v>
      </c>
      <c r="L33" s="45" t="s">
        <v>40</v>
      </c>
    </row>
    <row r="34" spans="1:12" ht="13.5" customHeight="1" x14ac:dyDescent="0.2">
      <c r="A34" s="19">
        <v>27</v>
      </c>
      <c r="B34" s="22"/>
      <c r="C34" s="22"/>
      <c r="D34" s="22"/>
      <c r="E34" s="22"/>
      <c r="F34" s="22"/>
      <c r="G34" s="22"/>
      <c r="H34" s="22"/>
      <c r="I34" s="22"/>
      <c r="J34" s="22"/>
      <c r="K34" s="22"/>
      <c r="L34"/>
    </row>
    <row r="35" spans="1:12" ht="13.5" customHeight="1" x14ac:dyDescent="0.2">
      <c r="A35" s="19">
        <v>28</v>
      </c>
      <c r="B35" s="22"/>
      <c r="C35" s="22"/>
      <c r="D35" s="22"/>
      <c r="E35" s="22"/>
      <c r="F35" s="22"/>
      <c r="G35" s="22"/>
      <c r="H35" s="22"/>
      <c r="I35" s="22"/>
      <c r="J35" s="22"/>
      <c r="K35" s="22"/>
    </row>
    <row r="36" spans="1:12" ht="13.5" customHeight="1" x14ac:dyDescent="0.2">
      <c r="A36" s="19">
        <v>29</v>
      </c>
      <c r="B36" s="22">
        <v>15.04</v>
      </c>
      <c r="C36" s="22">
        <v>15.26</v>
      </c>
      <c r="D36" s="22">
        <v>14.91</v>
      </c>
      <c r="E36" s="22">
        <v>14.94</v>
      </c>
      <c r="F36" s="22">
        <v>15.2</v>
      </c>
      <c r="G36" s="22">
        <v>434.6</v>
      </c>
      <c r="H36" s="22">
        <v>431.7</v>
      </c>
      <c r="I36" s="22">
        <v>428.6</v>
      </c>
      <c r="J36" s="22">
        <v>427.1</v>
      </c>
      <c r="K36" s="22">
        <v>157.47</v>
      </c>
    </row>
    <row r="37" spans="1:12" ht="13.5" customHeight="1" x14ac:dyDescent="0.2">
      <c r="A37" s="19">
        <v>30</v>
      </c>
      <c r="B37" s="22">
        <v>14.67</v>
      </c>
      <c r="C37" s="22">
        <v>14.84</v>
      </c>
      <c r="D37" s="22">
        <v>14.55</v>
      </c>
      <c r="E37" s="22">
        <v>14.63</v>
      </c>
      <c r="F37" s="22">
        <v>14.94</v>
      </c>
      <c r="G37" s="22">
        <v>426</v>
      </c>
      <c r="H37" s="22">
        <v>423.7</v>
      </c>
      <c r="I37" s="22">
        <v>421.1</v>
      </c>
      <c r="J37" s="22">
        <v>420.4</v>
      </c>
      <c r="K37" s="22"/>
    </row>
    <row r="38" spans="1:12" ht="13.5" customHeight="1" x14ac:dyDescent="0.2">
      <c r="A38" s="19">
        <v>31</v>
      </c>
      <c r="B38" s="21">
        <v>14.79</v>
      </c>
      <c r="C38" s="21">
        <v>15.01</v>
      </c>
      <c r="D38" s="21">
        <v>14.66</v>
      </c>
      <c r="E38" s="21">
        <v>14.71</v>
      </c>
      <c r="F38" s="21">
        <v>15.02</v>
      </c>
      <c r="G38" s="21">
        <v>427.5</v>
      </c>
      <c r="H38" s="21">
        <v>425.2</v>
      </c>
      <c r="I38" s="21">
        <v>422.5</v>
      </c>
      <c r="J38" s="21">
        <v>422.2</v>
      </c>
      <c r="K38" s="22"/>
    </row>
    <row r="39" spans="1:12" ht="13.5" customHeight="1" x14ac:dyDescent="0.2">
      <c r="A39" s="27" t="s">
        <v>14</v>
      </c>
      <c r="B39" s="28">
        <f t="shared" ref="B39:K39" si="1">IF(ISERROR(AVERAGE(B23:B38))," ",AVERAGE(B23:B38))</f>
        <v>14.725454545454545</v>
      </c>
      <c r="C39" s="28">
        <f t="shared" si="1"/>
        <v>14.967272727272729</v>
      </c>
      <c r="D39" s="28">
        <f t="shared" si="1"/>
        <v>14.596363636363636</v>
      </c>
      <c r="E39" s="28">
        <f t="shared" si="1"/>
        <v>14.610909090909091</v>
      </c>
      <c r="F39" s="28">
        <f t="shared" si="1"/>
        <v>14.912727272727272</v>
      </c>
      <c r="G39" s="28">
        <f t="shared" si="1"/>
        <v>426.82</v>
      </c>
      <c r="H39" s="28">
        <f t="shared" si="1"/>
        <v>423.91999999999996</v>
      </c>
      <c r="I39" s="28">
        <f t="shared" si="1"/>
        <v>420.55</v>
      </c>
      <c r="J39" s="28">
        <f t="shared" si="1"/>
        <v>419.89</v>
      </c>
      <c r="K39" s="28">
        <f t="shared" si="1"/>
        <v>157.07599999999999</v>
      </c>
    </row>
    <row r="40" spans="1:12" ht="13.5" customHeight="1" x14ac:dyDescent="0.2">
      <c r="A40" s="27" t="s">
        <v>15</v>
      </c>
      <c r="B40" s="28">
        <f t="shared" ref="B40:J40" si="2">IF(ISERROR(AVERAGE(B7:B21,B23:B38))," ",AVERAGE(B7:B21,B23:B38))</f>
        <v>14.656363636363638</v>
      </c>
      <c r="C40" s="28">
        <f t="shared" si="2"/>
        <v>14.922272727272725</v>
      </c>
      <c r="D40" s="28">
        <f t="shared" si="2"/>
        <v>14.525</v>
      </c>
      <c r="E40" s="28">
        <f t="shared" si="2"/>
        <v>14.520454545454545</v>
      </c>
      <c r="F40" s="28">
        <f t="shared" si="2"/>
        <v>14.831363636363637</v>
      </c>
      <c r="G40" s="28">
        <f t="shared" si="2"/>
        <v>425.86666666666662</v>
      </c>
      <c r="H40" s="28">
        <f t="shared" si="2"/>
        <v>422.86190476190478</v>
      </c>
      <c r="I40" s="28">
        <f t="shared" si="2"/>
        <v>419.00476190476184</v>
      </c>
      <c r="J40" s="28">
        <f t="shared" si="2"/>
        <v>418.24285714285725</v>
      </c>
      <c r="K40" s="28">
        <f>IF(ISERROR(AVERAGE(K7:K21,K23:K38))," ",AVERAGE(K7:K21,K23:K38))</f>
        <v>156.92095238095237</v>
      </c>
    </row>
    <row r="41" spans="1:12" x14ac:dyDescent="0.2">
      <c r="A41" s="29" t="s">
        <v>16</v>
      </c>
      <c r="B41" s="30">
        <f>MAX(B7:B21,B23:B38)</f>
        <v>15.04</v>
      </c>
      <c r="C41" s="30">
        <f>MAX(C7:C21,C23:C38)</f>
        <v>15.29</v>
      </c>
    </row>
    <row r="42" spans="1:12" x14ac:dyDescent="0.2">
      <c r="A42" s="29" t="s">
        <v>17</v>
      </c>
      <c r="B42" s="30">
        <f>MIN(B7:B21,B23:B38)</f>
        <v>14.24</v>
      </c>
      <c r="C42" s="30">
        <f>MIN(C7:C21,C23:C38)</f>
        <v>14.48</v>
      </c>
    </row>
    <row r="43" spans="1:12" x14ac:dyDescent="0.2">
      <c r="A43" s="30" t="s">
        <v>29</v>
      </c>
    </row>
  </sheetData>
  <mergeCells count="6">
    <mergeCell ref="L32:N32"/>
    <mergeCell ref="A1:K1"/>
    <mergeCell ref="B3:J3"/>
    <mergeCell ref="C5:F5"/>
    <mergeCell ref="G5:J5"/>
    <mergeCell ref="L7:O7"/>
  </mergeCells>
  <phoneticPr fontId="2"/>
  <pageMargins left="0.78740157480314965" right="0.43307086614173229" top="0.47244094488188981" bottom="0.31496062992125984" header="0.51181102362204722" footer="0.31496062992125984"/>
  <pageSetup paperSize="9" scale="96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87D82-D90B-4D44-8C15-D5253CBCF9D0}">
  <sheetPr>
    <pageSetUpPr fitToPage="1"/>
  </sheetPr>
  <dimension ref="A1:O43"/>
  <sheetViews>
    <sheetView workbookViewId="0">
      <pane xSplit="1" ySplit="6" topLeftCell="B7" activePane="bottomRight" state="frozen"/>
      <selection sqref="A1:P1"/>
      <selection pane="topRight" sqref="A1:P1"/>
      <selection pane="bottomLeft" sqref="A1:P1"/>
      <selection pane="bottomRight" sqref="A1:K1"/>
    </sheetView>
  </sheetViews>
  <sheetFormatPr defaultColWidth="9" defaultRowHeight="13.2" x14ac:dyDescent="0.2"/>
  <cols>
    <col min="1" max="1" width="7.44140625" style="30" bestFit="1" customWidth="1"/>
    <col min="2" max="2" width="8.33203125" customWidth="1"/>
    <col min="3" max="3" width="7.6640625" bestFit="1" customWidth="1"/>
    <col min="4" max="4" width="7.77734375" customWidth="1"/>
    <col min="5" max="10" width="7.6640625" customWidth="1"/>
    <col min="11" max="11" width="6.88671875" customWidth="1"/>
    <col min="12" max="12" width="9" style="45"/>
  </cols>
  <sheetData>
    <row r="1" spans="1:15" ht="21" customHeight="1" x14ac:dyDescent="0.25">
      <c r="A1" s="56" t="s">
        <v>41</v>
      </c>
      <c r="B1" s="56"/>
      <c r="C1" s="56"/>
      <c r="D1" s="56"/>
      <c r="E1" s="56"/>
      <c r="F1" s="56"/>
      <c r="G1" s="56"/>
      <c r="H1" s="56"/>
      <c r="I1" s="56"/>
      <c r="J1" s="56"/>
      <c r="K1" s="56"/>
    </row>
    <row r="2" spans="1:15" ht="13.5" customHeight="1" x14ac:dyDescent="0.2">
      <c r="A2" s="1"/>
      <c r="B2" s="2"/>
      <c r="C2" s="2"/>
      <c r="D2" s="2"/>
      <c r="E2" s="2"/>
      <c r="F2" s="2"/>
      <c r="G2" s="2"/>
      <c r="H2" s="2"/>
      <c r="I2" s="2"/>
      <c r="J2" s="2"/>
      <c r="K2" s="3"/>
    </row>
    <row r="3" spans="1:15" ht="13.5" customHeight="1" x14ac:dyDescent="0.2">
      <c r="A3" s="4"/>
      <c r="B3" s="57" t="s">
        <v>0</v>
      </c>
      <c r="C3" s="58"/>
      <c r="D3" s="58"/>
      <c r="E3" s="58"/>
      <c r="F3" s="58"/>
      <c r="G3" s="58"/>
      <c r="H3" s="58"/>
      <c r="I3" s="58"/>
      <c r="J3" s="59"/>
      <c r="K3" s="5" t="s">
        <v>1</v>
      </c>
    </row>
    <row r="4" spans="1:15" ht="13.5" customHeight="1" x14ac:dyDescent="0.2">
      <c r="A4" s="6"/>
      <c r="B4" s="7" t="s">
        <v>2</v>
      </c>
      <c r="C4" s="8" t="s">
        <v>3</v>
      </c>
      <c r="D4" s="9"/>
      <c r="E4" s="9"/>
      <c r="F4" s="10"/>
      <c r="G4" s="10"/>
      <c r="H4" s="10"/>
      <c r="I4" s="10"/>
      <c r="J4" s="11"/>
      <c r="K4" s="12"/>
    </row>
    <row r="5" spans="1:15" ht="26.25" customHeight="1" x14ac:dyDescent="0.2">
      <c r="A5" s="6"/>
      <c r="B5" s="13" t="s">
        <v>4</v>
      </c>
      <c r="C5" s="57" t="s">
        <v>5</v>
      </c>
      <c r="D5" s="60"/>
      <c r="E5" s="60"/>
      <c r="F5" s="61"/>
      <c r="G5" s="57" t="s">
        <v>6</v>
      </c>
      <c r="H5" s="58"/>
      <c r="I5" s="58"/>
      <c r="J5" s="59"/>
      <c r="K5" s="14" t="s">
        <v>7</v>
      </c>
    </row>
    <row r="6" spans="1:15" ht="13.5" customHeight="1" x14ac:dyDescent="0.2">
      <c r="A6" s="15"/>
      <c r="B6" s="16" t="s">
        <v>8</v>
      </c>
      <c r="C6" s="17" t="s">
        <v>30</v>
      </c>
      <c r="D6" s="17" t="s">
        <v>31</v>
      </c>
      <c r="E6" s="17" t="s">
        <v>33</v>
      </c>
      <c r="F6" s="17" t="s">
        <v>34</v>
      </c>
      <c r="G6" s="17" t="s">
        <v>30</v>
      </c>
      <c r="H6" s="17" t="s">
        <v>31</v>
      </c>
      <c r="I6" s="17" t="s">
        <v>32</v>
      </c>
      <c r="J6" s="17" t="s">
        <v>34</v>
      </c>
      <c r="K6" s="18"/>
    </row>
    <row r="7" spans="1:15" ht="13.5" customHeight="1" x14ac:dyDescent="0.2">
      <c r="A7" s="19">
        <v>1</v>
      </c>
      <c r="B7" s="49"/>
      <c r="C7" s="49"/>
      <c r="D7" s="49"/>
      <c r="E7" s="49"/>
      <c r="F7" s="49"/>
      <c r="G7" s="49"/>
      <c r="H7" s="49"/>
      <c r="I7" s="49"/>
      <c r="J7" s="49"/>
      <c r="K7" s="22"/>
      <c r="L7" s="54" t="s">
        <v>42</v>
      </c>
      <c r="M7" s="55"/>
      <c r="N7" s="55"/>
      <c r="O7" s="55"/>
    </row>
    <row r="8" spans="1:15" ht="13.5" customHeight="1" x14ac:dyDescent="0.2">
      <c r="A8" s="19">
        <v>2</v>
      </c>
      <c r="B8" s="22">
        <v>14.41</v>
      </c>
      <c r="C8" s="22">
        <v>14.6</v>
      </c>
      <c r="D8" s="22">
        <v>14.28</v>
      </c>
      <c r="E8" s="22">
        <v>14.34</v>
      </c>
      <c r="F8" s="22">
        <v>14.68</v>
      </c>
      <c r="G8" s="22">
        <v>418.6</v>
      </c>
      <c r="H8" s="22">
        <v>417.2</v>
      </c>
      <c r="I8" s="22">
        <v>415.1</v>
      </c>
      <c r="J8" s="22">
        <v>414.7</v>
      </c>
      <c r="K8" s="22"/>
      <c r="L8"/>
    </row>
    <row r="9" spans="1:15" ht="13.5" customHeight="1" x14ac:dyDescent="0.2">
      <c r="A9" s="19">
        <v>3</v>
      </c>
      <c r="B9" s="22"/>
      <c r="C9" s="22"/>
      <c r="D9" s="22"/>
      <c r="E9" s="22"/>
      <c r="F9" s="22"/>
      <c r="G9" s="22"/>
      <c r="H9" s="22"/>
      <c r="I9" s="22"/>
      <c r="J9" s="22"/>
      <c r="K9" s="22"/>
      <c r="L9" s="47"/>
    </row>
    <row r="10" spans="1:15" ht="13.5" customHeight="1" x14ac:dyDescent="0.2">
      <c r="A10" s="19">
        <v>4</v>
      </c>
      <c r="B10" s="22"/>
      <c r="C10" s="22"/>
      <c r="D10" s="22"/>
      <c r="E10" s="22"/>
      <c r="F10" s="22"/>
      <c r="G10" s="22"/>
      <c r="H10" s="22"/>
      <c r="I10" s="22"/>
      <c r="J10" s="22"/>
      <c r="K10" s="22"/>
    </row>
    <row r="11" spans="1:15" ht="13.5" customHeight="1" x14ac:dyDescent="0.2">
      <c r="A11" s="19">
        <v>5</v>
      </c>
      <c r="B11" s="22">
        <v>14.51</v>
      </c>
      <c r="C11" s="22">
        <v>14.73</v>
      </c>
      <c r="D11" s="22">
        <v>14.38</v>
      </c>
      <c r="E11" s="22">
        <v>14.43</v>
      </c>
      <c r="F11" s="22">
        <v>14.76</v>
      </c>
      <c r="G11" s="22">
        <v>421.1</v>
      </c>
      <c r="H11" s="22">
        <v>419.9</v>
      </c>
      <c r="I11" s="22">
        <v>417.3</v>
      </c>
      <c r="J11" s="22">
        <v>416.3</v>
      </c>
      <c r="K11" s="22">
        <v>158.29</v>
      </c>
    </row>
    <row r="12" spans="1:15" ht="13.5" customHeight="1" x14ac:dyDescent="0.2">
      <c r="A12" s="19">
        <v>6</v>
      </c>
      <c r="B12" s="22">
        <v>14.51</v>
      </c>
      <c r="C12" s="22">
        <v>14.76</v>
      </c>
      <c r="D12" s="22">
        <v>14.37</v>
      </c>
      <c r="E12" s="22">
        <v>14.4</v>
      </c>
      <c r="F12" s="22">
        <v>14.7</v>
      </c>
      <c r="G12" s="22">
        <v>423.6</v>
      </c>
      <c r="H12" s="22">
        <v>421.9</v>
      </c>
      <c r="I12" s="22">
        <v>418.4</v>
      </c>
      <c r="J12" s="22">
        <v>416.9</v>
      </c>
      <c r="K12" s="22">
        <v>157.71</v>
      </c>
    </row>
    <row r="13" spans="1:15" ht="13.5" customHeight="1" x14ac:dyDescent="0.2">
      <c r="A13" s="19">
        <v>7</v>
      </c>
      <c r="B13" s="22">
        <v>14.73</v>
      </c>
      <c r="C13" s="22">
        <v>14.98</v>
      </c>
      <c r="D13" s="22">
        <v>14.59</v>
      </c>
      <c r="E13" s="22">
        <v>14.61</v>
      </c>
      <c r="F13" s="22">
        <v>14.88</v>
      </c>
      <c r="G13" s="22">
        <v>427.7</v>
      </c>
      <c r="H13" s="22">
        <v>426.3</v>
      </c>
      <c r="I13" s="22">
        <v>422.7</v>
      </c>
      <c r="J13" s="22">
        <v>420.9</v>
      </c>
      <c r="K13" s="22">
        <v>157.66</v>
      </c>
    </row>
    <row r="14" spans="1:15" ht="13.5" customHeight="1" x14ac:dyDescent="0.2">
      <c r="A14" s="19">
        <v>8</v>
      </c>
      <c r="B14" s="22">
        <v>14.73</v>
      </c>
      <c r="C14" s="22">
        <v>14.97</v>
      </c>
      <c r="D14" s="22">
        <v>14.59</v>
      </c>
      <c r="E14" s="22">
        <v>14.62</v>
      </c>
      <c r="F14" s="22">
        <v>14.9</v>
      </c>
      <c r="G14" s="22">
        <v>427.9</v>
      </c>
      <c r="H14" s="22">
        <v>426.2</v>
      </c>
      <c r="I14" s="22">
        <v>422.7</v>
      </c>
      <c r="J14" s="22">
        <v>421</v>
      </c>
      <c r="K14" s="22">
        <v>157.85</v>
      </c>
    </row>
    <row r="15" spans="1:15" ht="13.5" customHeight="1" x14ac:dyDescent="0.2">
      <c r="A15" s="19">
        <v>9</v>
      </c>
      <c r="B15" s="22">
        <v>14.67</v>
      </c>
      <c r="C15" s="22">
        <v>14.89</v>
      </c>
      <c r="D15" s="22">
        <v>14.55</v>
      </c>
      <c r="E15" s="22">
        <v>14.57</v>
      </c>
      <c r="F15" s="22">
        <v>14.84</v>
      </c>
      <c r="G15" s="22">
        <v>425.9</v>
      </c>
      <c r="H15" s="22">
        <v>424.1</v>
      </c>
      <c r="I15" s="22">
        <v>420.2</v>
      </c>
      <c r="J15" s="22">
        <v>418.8</v>
      </c>
      <c r="K15" s="22">
        <v>158.13999999999999</v>
      </c>
    </row>
    <row r="16" spans="1:15" ht="13.5" customHeight="1" x14ac:dyDescent="0.2">
      <c r="A16" s="19">
        <v>10</v>
      </c>
      <c r="B16" s="22"/>
      <c r="C16" s="22"/>
      <c r="D16" s="22"/>
      <c r="E16" s="22"/>
      <c r="F16" s="22"/>
      <c r="G16" s="22"/>
      <c r="H16" s="22"/>
      <c r="I16" s="22"/>
      <c r="J16" s="22"/>
      <c r="K16" s="22"/>
    </row>
    <row r="17" spans="1:15" ht="13.5" customHeight="1" x14ac:dyDescent="0.2">
      <c r="A17" s="19">
        <v>11</v>
      </c>
      <c r="B17" s="22"/>
      <c r="C17" s="22"/>
      <c r="D17" s="22"/>
      <c r="E17" s="22"/>
      <c r="F17" s="22"/>
      <c r="G17" s="22"/>
      <c r="H17" s="22"/>
      <c r="I17" s="22"/>
      <c r="J17" s="22"/>
      <c r="K17" s="22"/>
    </row>
    <row r="18" spans="1:15" ht="13.5" customHeight="1" x14ac:dyDescent="0.2">
      <c r="A18" s="19">
        <v>12</v>
      </c>
      <c r="B18" s="22">
        <v>14.63</v>
      </c>
      <c r="C18" s="22">
        <v>14.84</v>
      </c>
      <c r="D18" s="22">
        <v>14.51</v>
      </c>
      <c r="E18" s="22">
        <v>14.53</v>
      </c>
      <c r="F18" s="22">
        <v>14.84</v>
      </c>
      <c r="G18" s="22">
        <v>423.4</v>
      </c>
      <c r="H18" s="22">
        <v>422.4</v>
      </c>
      <c r="I18" s="22">
        <v>418.8</v>
      </c>
      <c r="J18" s="22">
        <v>417.7</v>
      </c>
      <c r="K18" s="22"/>
    </row>
    <row r="19" spans="1:15" ht="13.5" customHeight="1" x14ac:dyDescent="0.2">
      <c r="A19" s="19">
        <v>13</v>
      </c>
      <c r="B19" s="50">
        <v>14.68</v>
      </c>
      <c r="C19" s="22">
        <v>14.89</v>
      </c>
      <c r="D19" s="22">
        <v>14.56</v>
      </c>
      <c r="E19" s="22">
        <v>14.59</v>
      </c>
      <c r="F19" s="22">
        <v>14.9</v>
      </c>
      <c r="G19" s="22">
        <v>427.3</v>
      </c>
      <c r="H19" s="22">
        <v>424.8</v>
      </c>
      <c r="I19" s="22">
        <v>419.8</v>
      </c>
      <c r="J19" s="22">
        <v>418.3</v>
      </c>
      <c r="K19" s="22">
        <v>159.28</v>
      </c>
    </row>
    <row r="20" spans="1:15" ht="13.5" customHeight="1" x14ac:dyDescent="0.2">
      <c r="A20" s="46">
        <v>14</v>
      </c>
      <c r="B20" s="22">
        <v>14.47</v>
      </c>
      <c r="C20" s="22">
        <v>14.68</v>
      </c>
      <c r="D20" s="22">
        <v>14.35</v>
      </c>
      <c r="E20" s="22">
        <v>14.38</v>
      </c>
      <c r="F20" s="22">
        <v>14.69</v>
      </c>
      <c r="G20" s="22">
        <v>420.9</v>
      </c>
      <c r="H20" s="22">
        <v>419.9</v>
      </c>
      <c r="I20" s="22">
        <v>416.4</v>
      </c>
      <c r="J20" s="22">
        <v>415.2</v>
      </c>
      <c r="K20" s="22">
        <v>160.26</v>
      </c>
      <c r="N20" t="s">
        <v>23</v>
      </c>
    </row>
    <row r="21" spans="1:15" ht="13.5" customHeight="1" x14ac:dyDescent="0.2">
      <c r="A21" s="23">
        <v>15</v>
      </c>
      <c r="B21" s="51">
        <v>14.33</v>
      </c>
      <c r="C21" s="22">
        <v>14.57</v>
      </c>
      <c r="D21" s="22">
        <v>14.2</v>
      </c>
      <c r="E21" s="22">
        <v>14.21</v>
      </c>
      <c r="F21" s="22">
        <v>14.52</v>
      </c>
      <c r="G21" s="22">
        <v>418.2</v>
      </c>
      <c r="H21" s="22">
        <v>417.2</v>
      </c>
      <c r="I21" s="22">
        <v>412.8</v>
      </c>
      <c r="J21" s="22">
        <v>411.5</v>
      </c>
      <c r="K21" s="22">
        <v>159.58000000000001</v>
      </c>
    </row>
    <row r="22" spans="1:15" ht="13.5" customHeight="1" x14ac:dyDescent="0.2">
      <c r="A22" s="25" t="s">
        <v>13</v>
      </c>
      <c r="B22" s="26">
        <f t="shared" ref="B22:J22" si="0">IF(ISERROR(AVERAGE(B7:B21))," ",AVERAGE(B7:B21))</f>
        <v>14.567000000000002</v>
      </c>
      <c r="C22" s="26">
        <f t="shared" si="0"/>
        <v>14.791</v>
      </c>
      <c r="D22" s="26">
        <f t="shared" si="0"/>
        <v>14.437999999999999</v>
      </c>
      <c r="E22" s="26">
        <f t="shared" si="0"/>
        <v>14.468</v>
      </c>
      <c r="F22" s="26">
        <f t="shared" si="0"/>
        <v>14.771000000000004</v>
      </c>
      <c r="G22" s="26">
        <f t="shared" si="0"/>
        <v>423.46000000000004</v>
      </c>
      <c r="H22" s="26">
        <f t="shared" si="0"/>
        <v>421.99000000000007</v>
      </c>
      <c r="I22" s="26">
        <f t="shared" si="0"/>
        <v>418.42000000000007</v>
      </c>
      <c r="J22" s="26">
        <f t="shared" si="0"/>
        <v>417.13</v>
      </c>
      <c r="K22" s="26">
        <f>IF(ISERROR(AVERAGE(K7:K21))," ",AVERAGE(K7:K21))</f>
        <v>158.59625</v>
      </c>
    </row>
    <row r="23" spans="1:15" ht="13.5" customHeight="1" x14ac:dyDescent="0.2">
      <c r="A23" s="19">
        <v>16</v>
      </c>
      <c r="B23" s="49">
        <v>14.68</v>
      </c>
      <c r="C23" s="22">
        <v>14.96</v>
      </c>
      <c r="D23" s="49">
        <v>14.54</v>
      </c>
      <c r="E23" s="49">
        <v>14.54</v>
      </c>
      <c r="F23" s="49">
        <v>14.83</v>
      </c>
      <c r="G23" s="22">
        <v>428.4</v>
      </c>
      <c r="H23" s="49">
        <v>426.6</v>
      </c>
      <c r="I23" s="49">
        <v>421.6</v>
      </c>
      <c r="J23" s="49">
        <v>419.7</v>
      </c>
      <c r="K23" s="49">
        <v>159.77000000000001</v>
      </c>
    </row>
    <row r="24" spans="1:15" ht="13.5" customHeight="1" x14ac:dyDescent="0.2">
      <c r="A24" s="19">
        <v>17</v>
      </c>
      <c r="B24" s="22"/>
      <c r="C24" s="22"/>
      <c r="D24" s="22"/>
      <c r="E24" s="22"/>
      <c r="F24" s="22"/>
      <c r="G24" s="22"/>
      <c r="H24" s="22"/>
      <c r="I24" s="22"/>
      <c r="J24" s="22"/>
      <c r="K24" s="22"/>
      <c r="L24"/>
    </row>
    <row r="25" spans="1:15" ht="13.5" customHeight="1" x14ac:dyDescent="0.2">
      <c r="A25" s="19">
        <v>18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5" ht="13.5" customHeight="1" x14ac:dyDescent="0.2">
      <c r="A26" s="19">
        <v>19</v>
      </c>
      <c r="B26" s="50"/>
      <c r="C26" s="50"/>
      <c r="D26" s="50"/>
      <c r="E26" s="50"/>
      <c r="F26" s="50"/>
      <c r="G26" s="22">
        <v>427.8</v>
      </c>
      <c r="H26" s="22">
        <v>426.4</v>
      </c>
      <c r="I26" s="22">
        <v>421.6</v>
      </c>
      <c r="J26" s="22">
        <v>419.7</v>
      </c>
      <c r="K26" s="22">
        <v>158.55000000000001</v>
      </c>
      <c r="L26" s="45" t="s">
        <v>43</v>
      </c>
    </row>
    <row r="27" spans="1:15" ht="13.5" customHeight="1" x14ac:dyDescent="0.2">
      <c r="A27" s="46">
        <v>20</v>
      </c>
      <c r="B27" s="22">
        <v>14.47</v>
      </c>
      <c r="C27" s="22">
        <v>14.72</v>
      </c>
      <c r="D27" s="22">
        <v>14.34</v>
      </c>
      <c r="E27" s="22">
        <v>14.35</v>
      </c>
      <c r="F27" s="22">
        <v>14.65</v>
      </c>
      <c r="G27" s="22">
        <v>422.5</v>
      </c>
      <c r="H27" s="22">
        <v>421.6</v>
      </c>
      <c r="I27" s="22">
        <v>417.1</v>
      </c>
      <c r="J27" s="22">
        <v>415.1</v>
      </c>
      <c r="K27" s="22">
        <v>159.19</v>
      </c>
    </row>
    <row r="28" spans="1:15" ht="13.5" customHeight="1" x14ac:dyDescent="0.2">
      <c r="A28" s="19">
        <v>21</v>
      </c>
      <c r="B28" s="22">
        <v>14.47</v>
      </c>
      <c r="C28" s="22">
        <v>14.74</v>
      </c>
      <c r="D28" s="22">
        <v>14.34</v>
      </c>
      <c r="E28" s="22">
        <v>14.33</v>
      </c>
      <c r="F28" s="22">
        <v>14.65</v>
      </c>
      <c r="G28" s="22">
        <v>421.1</v>
      </c>
      <c r="H28" s="22">
        <v>420.6</v>
      </c>
      <c r="I28" s="22">
        <v>416.2</v>
      </c>
      <c r="J28" s="22">
        <v>414.9</v>
      </c>
      <c r="K28" s="22">
        <v>159.25</v>
      </c>
    </row>
    <row r="29" spans="1:15" ht="13.5" customHeight="1" x14ac:dyDescent="0.2">
      <c r="A29" s="19">
        <v>22</v>
      </c>
      <c r="B29" s="22">
        <v>14.65</v>
      </c>
      <c r="C29" s="22">
        <v>14.96</v>
      </c>
      <c r="D29" s="22">
        <v>14.5</v>
      </c>
      <c r="E29" s="22">
        <v>14.49</v>
      </c>
      <c r="F29" s="22">
        <v>14.79</v>
      </c>
      <c r="G29" s="22">
        <v>425.9</v>
      </c>
      <c r="H29" s="22">
        <v>425.5</v>
      </c>
      <c r="I29" s="22">
        <v>421.2</v>
      </c>
      <c r="J29" s="22">
        <v>419.2</v>
      </c>
      <c r="K29" s="22">
        <v>159.27000000000001</v>
      </c>
    </row>
    <row r="30" spans="1:15" ht="13.5" customHeight="1" x14ac:dyDescent="0.2">
      <c r="A30" s="19">
        <v>23</v>
      </c>
      <c r="B30" s="22">
        <v>14.45</v>
      </c>
      <c r="C30" s="22">
        <v>14.73</v>
      </c>
      <c r="D30" s="22">
        <v>14.31</v>
      </c>
      <c r="E30" s="22">
        <v>14.32</v>
      </c>
      <c r="F30" s="22">
        <v>14.63</v>
      </c>
      <c r="G30" s="22">
        <v>418.9</v>
      </c>
      <c r="H30" s="22">
        <v>419.7</v>
      </c>
      <c r="I30" s="22">
        <v>415.6</v>
      </c>
      <c r="J30" s="22">
        <v>413.9</v>
      </c>
      <c r="K30" s="22">
        <v>159.62</v>
      </c>
      <c r="L30" s="48"/>
    </row>
    <row r="31" spans="1:15" ht="13.5" customHeight="1" x14ac:dyDescent="0.2">
      <c r="A31" s="19">
        <v>24</v>
      </c>
      <c r="B31" s="22"/>
      <c r="C31" s="22"/>
      <c r="D31" s="22"/>
      <c r="E31" s="22"/>
      <c r="F31" s="22"/>
      <c r="G31" s="22"/>
      <c r="H31" s="22"/>
      <c r="I31" s="22"/>
      <c r="J31" s="22"/>
      <c r="K31" s="22"/>
    </row>
    <row r="32" spans="1:15" ht="13.5" customHeight="1" x14ac:dyDescent="0.2">
      <c r="A32" s="19">
        <v>25</v>
      </c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54"/>
      <c r="M32" s="55"/>
      <c r="N32" s="55"/>
      <c r="O32" s="53"/>
    </row>
    <row r="33" spans="1:12" ht="13.5" customHeight="1" x14ac:dyDescent="0.2">
      <c r="A33" s="19">
        <v>26</v>
      </c>
      <c r="B33" s="22">
        <v>14.47</v>
      </c>
      <c r="C33" s="22">
        <v>14.79</v>
      </c>
      <c r="D33" s="22">
        <v>14.3</v>
      </c>
      <c r="E33" s="22">
        <v>14.31</v>
      </c>
      <c r="F33" s="22">
        <v>14.64</v>
      </c>
      <c r="G33" s="22">
        <v>414.2</v>
      </c>
      <c r="H33" s="22">
        <v>417.4</v>
      </c>
      <c r="I33" s="22">
        <v>414</v>
      </c>
      <c r="J33" s="22">
        <v>413</v>
      </c>
      <c r="K33" s="22">
        <v>155.85</v>
      </c>
    </row>
    <row r="34" spans="1:12" ht="13.5" customHeight="1" x14ac:dyDescent="0.2">
      <c r="A34" s="19">
        <v>27</v>
      </c>
      <c r="B34" s="22">
        <v>14.52</v>
      </c>
      <c r="C34" s="22">
        <v>14.83</v>
      </c>
      <c r="D34" s="22">
        <v>14.37</v>
      </c>
      <c r="E34" s="22">
        <v>14.37</v>
      </c>
      <c r="F34" s="22">
        <v>14.7</v>
      </c>
      <c r="G34" s="22">
        <v>413.2</v>
      </c>
      <c r="H34" s="22">
        <v>416</v>
      </c>
      <c r="I34" s="22">
        <v>413.7</v>
      </c>
      <c r="J34" s="22">
        <v>413.3</v>
      </c>
      <c r="K34" s="22">
        <v>155.33000000000001</v>
      </c>
      <c r="L34"/>
    </row>
    <row r="35" spans="1:12" ht="13.5" customHeight="1" x14ac:dyDescent="0.2">
      <c r="A35" s="19">
        <v>28</v>
      </c>
      <c r="B35" s="22">
        <v>14.45</v>
      </c>
      <c r="C35" s="22">
        <v>14.71</v>
      </c>
      <c r="D35" s="22">
        <v>14.3</v>
      </c>
      <c r="E35" s="22">
        <v>14.34</v>
      </c>
      <c r="F35" s="22">
        <v>14.68</v>
      </c>
      <c r="G35" s="22">
        <v>412.2</v>
      </c>
      <c r="H35" s="22">
        <v>416.7</v>
      </c>
      <c r="I35" s="22">
        <v>412.6</v>
      </c>
      <c r="J35" s="22">
        <v>412</v>
      </c>
      <c r="K35" s="22">
        <v>153.47</v>
      </c>
    </row>
    <row r="36" spans="1:12" ht="13.5" customHeight="1" x14ac:dyDescent="0.2">
      <c r="A36" s="19">
        <v>29</v>
      </c>
      <c r="B36" s="22">
        <v>14.45</v>
      </c>
      <c r="C36" s="22">
        <v>14.7</v>
      </c>
      <c r="D36" s="22">
        <v>14.31</v>
      </c>
      <c r="E36" s="22">
        <v>14.33</v>
      </c>
      <c r="F36" s="22">
        <v>14.66</v>
      </c>
      <c r="G36" s="22">
        <v>412.2</v>
      </c>
      <c r="H36" s="22">
        <v>416.8</v>
      </c>
      <c r="I36" s="22">
        <v>413.1</v>
      </c>
      <c r="J36" s="22">
        <v>412.5</v>
      </c>
      <c r="K36" s="22">
        <v>154.15</v>
      </c>
    </row>
    <row r="37" spans="1:12" ht="13.5" customHeight="1" x14ac:dyDescent="0.2">
      <c r="A37" s="19">
        <v>30</v>
      </c>
      <c r="B37" s="22">
        <v>13.99</v>
      </c>
      <c r="C37" s="22">
        <v>14.27</v>
      </c>
      <c r="D37" s="22">
        <v>13.84</v>
      </c>
      <c r="E37" s="22">
        <v>13.85</v>
      </c>
      <c r="F37" s="22">
        <v>14.19</v>
      </c>
      <c r="G37" s="22">
        <v>405.1</v>
      </c>
      <c r="H37" s="22">
        <v>409.4</v>
      </c>
      <c r="I37" s="22">
        <v>404.8</v>
      </c>
      <c r="J37" s="22">
        <v>403.5</v>
      </c>
      <c r="K37" s="22">
        <v>154.66</v>
      </c>
    </row>
    <row r="38" spans="1:12" ht="13.5" customHeight="1" x14ac:dyDescent="0.2">
      <c r="A38" s="19">
        <v>31</v>
      </c>
      <c r="B38" s="21"/>
      <c r="C38" s="21"/>
      <c r="D38" s="21"/>
      <c r="E38" s="21"/>
      <c r="F38" s="21"/>
      <c r="G38" s="21"/>
      <c r="H38" s="21"/>
      <c r="I38" s="21"/>
      <c r="J38" s="21"/>
      <c r="K38" s="22"/>
    </row>
    <row r="39" spans="1:12" ht="13.5" customHeight="1" x14ac:dyDescent="0.2">
      <c r="A39" s="27" t="s">
        <v>14</v>
      </c>
      <c r="B39" s="28">
        <f t="shared" ref="B39:K39" si="1">IF(ISERROR(AVERAGE(B23:B38))," ",AVERAGE(B23:B38))</f>
        <v>14.459999999999999</v>
      </c>
      <c r="C39" s="28">
        <f t="shared" si="1"/>
        <v>14.741</v>
      </c>
      <c r="D39" s="28">
        <f t="shared" si="1"/>
        <v>14.315000000000001</v>
      </c>
      <c r="E39" s="28">
        <f t="shared" si="1"/>
        <v>14.323000000000002</v>
      </c>
      <c r="F39" s="28">
        <f t="shared" si="1"/>
        <v>14.641999999999999</v>
      </c>
      <c r="G39" s="28">
        <f t="shared" si="1"/>
        <v>418.31818181818181</v>
      </c>
      <c r="H39" s="28">
        <f t="shared" si="1"/>
        <v>419.69999999999987</v>
      </c>
      <c r="I39" s="28">
        <f t="shared" si="1"/>
        <v>415.59090909090907</v>
      </c>
      <c r="J39" s="28">
        <f t="shared" si="1"/>
        <v>414.25454545454545</v>
      </c>
      <c r="K39" s="28">
        <f t="shared" si="1"/>
        <v>157.19181818181821</v>
      </c>
    </row>
    <row r="40" spans="1:12" ht="13.5" customHeight="1" x14ac:dyDescent="0.2">
      <c r="A40" s="27" t="s">
        <v>15</v>
      </c>
      <c r="B40" s="28">
        <f t="shared" ref="B40:J40" si="2">IF(ISERROR(AVERAGE(B7:B21,B23:B38))," ",AVERAGE(B7:B21,B23:B38))</f>
        <v>14.513500000000002</v>
      </c>
      <c r="C40" s="28">
        <f t="shared" si="2"/>
        <v>14.766</v>
      </c>
      <c r="D40" s="28">
        <f t="shared" si="2"/>
        <v>14.376499999999998</v>
      </c>
      <c r="E40" s="28">
        <f t="shared" si="2"/>
        <v>14.395500000000002</v>
      </c>
      <c r="F40" s="28">
        <f t="shared" si="2"/>
        <v>14.706500000000002</v>
      </c>
      <c r="G40" s="28">
        <f t="shared" si="2"/>
        <v>420.76666666666671</v>
      </c>
      <c r="H40" s="28">
        <f t="shared" si="2"/>
        <v>420.79047619047623</v>
      </c>
      <c r="I40" s="28">
        <f t="shared" si="2"/>
        <v>416.93809523809529</v>
      </c>
      <c r="J40" s="28">
        <f t="shared" si="2"/>
        <v>415.62380952380943</v>
      </c>
      <c r="K40" s="28">
        <f>IF(ISERROR(AVERAGE(K7:K21,K23:K38))," ",AVERAGE(K7:K21,K23:K38))</f>
        <v>157.78315789473683</v>
      </c>
    </row>
    <row r="41" spans="1:12" x14ac:dyDescent="0.2">
      <c r="A41" s="29" t="s">
        <v>16</v>
      </c>
      <c r="B41" s="30">
        <f>MAX(B7:B21,B23:B38)</f>
        <v>14.73</v>
      </c>
      <c r="C41" s="30">
        <f>MAX(C7:C21,C23:C38)</f>
        <v>14.98</v>
      </c>
    </row>
    <row r="42" spans="1:12" x14ac:dyDescent="0.2">
      <c r="A42" s="29" t="s">
        <v>17</v>
      </c>
      <c r="B42" s="30">
        <f>MIN(B7:B21,B23:B38)</f>
        <v>13.99</v>
      </c>
      <c r="C42" s="30">
        <f>MIN(C7:C21,C23:C38)</f>
        <v>14.27</v>
      </c>
    </row>
    <row r="43" spans="1:12" x14ac:dyDescent="0.2">
      <c r="A43" s="30" t="s">
        <v>29</v>
      </c>
    </row>
  </sheetData>
  <mergeCells count="6">
    <mergeCell ref="L32:N32"/>
    <mergeCell ref="A1:K1"/>
    <mergeCell ref="B3:J3"/>
    <mergeCell ref="C5:F5"/>
    <mergeCell ref="G5:J5"/>
    <mergeCell ref="L7:O7"/>
  </mergeCells>
  <phoneticPr fontId="2"/>
  <pageMargins left="0.78740157480314965" right="0.43307086614173229" top="0.47244094488188981" bottom="0.31496062992125984" header="0.51181102362204722" footer="0.31496062992125984"/>
  <pageSetup paperSize="9" scale="96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4BD76-F17B-4464-B57F-1E34E700BEC0}">
  <sheetPr>
    <pageSetUpPr fitToPage="1"/>
  </sheetPr>
  <dimension ref="A1:O43"/>
  <sheetViews>
    <sheetView tabSelected="1" workbookViewId="0">
      <pane xSplit="1" ySplit="6" topLeftCell="B22" activePane="bottomRight" state="frozen"/>
      <selection sqref="A1:P1"/>
      <selection pane="topRight" sqref="A1:P1"/>
      <selection pane="bottomLeft" sqref="A1:P1"/>
      <selection pane="bottomRight" sqref="A1:K1"/>
    </sheetView>
  </sheetViews>
  <sheetFormatPr defaultColWidth="9" defaultRowHeight="13.2" x14ac:dyDescent="0.2"/>
  <cols>
    <col min="1" max="1" width="7.44140625" style="30" bestFit="1" customWidth="1"/>
    <col min="2" max="2" width="8.33203125" customWidth="1"/>
    <col min="3" max="3" width="7.6640625" bestFit="1" customWidth="1"/>
    <col min="4" max="4" width="7.77734375" customWidth="1"/>
    <col min="5" max="10" width="7.6640625" customWidth="1"/>
    <col min="11" max="11" width="6.88671875" customWidth="1"/>
    <col min="12" max="12" width="9" style="45"/>
  </cols>
  <sheetData>
    <row r="1" spans="1:15" ht="21" customHeight="1" x14ac:dyDescent="0.25">
      <c r="A1" s="56" t="s">
        <v>44</v>
      </c>
      <c r="B1" s="56"/>
      <c r="C1" s="56"/>
      <c r="D1" s="56"/>
      <c r="E1" s="56"/>
      <c r="F1" s="56"/>
      <c r="G1" s="56"/>
      <c r="H1" s="56"/>
      <c r="I1" s="56"/>
      <c r="J1" s="56"/>
      <c r="K1" s="56"/>
    </row>
    <row r="2" spans="1:15" ht="13.5" customHeight="1" x14ac:dyDescent="0.2">
      <c r="A2" s="1"/>
      <c r="B2" s="2"/>
      <c r="C2" s="2"/>
      <c r="D2" s="2"/>
      <c r="E2" s="2"/>
      <c r="F2" s="2"/>
      <c r="G2" s="2"/>
      <c r="H2" s="2"/>
      <c r="I2" s="2"/>
      <c r="J2" s="2"/>
      <c r="K2" s="3"/>
    </row>
    <row r="3" spans="1:15" ht="13.5" customHeight="1" x14ac:dyDescent="0.2">
      <c r="A3" s="4"/>
      <c r="B3" s="57" t="s">
        <v>0</v>
      </c>
      <c r="C3" s="58"/>
      <c r="D3" s="58"/>
      <c r="E3" s="58"/>
      <c r="F3" s="58"/>
      <c r="G3" s="58"/>
      <c r="H3" s="58"/>
      <c r="I3" s="58"/>
      <c r="J3" s="59"/>
      <c r="K3" s="5" t="s">
        <v>1</v>
      </c>
    </row>
    <row r="4" spans="1:15" ht="13.5" customHeight="1" x14ac:dyDescent="0.2">
      <c r="A4" s="6"/>
      <c r="B4" s="7" t="s">
        <v>2</v>
      </c>
      <c r="C4" s="8" t="s">
        <v>3</v>
      </c>
      <c r="D4" s="9"/>
      <c r="E4" s="9"/>
      <c r="F4" s="10"/>
      <c r="G4" s="10"/>
      <c r="H4" s="10"/>
      <c r="I4" s="10"/>
      <c r="J4" s="11"/>
      <c r="K4" s="12"/>
    </row>
    <row r="5" spans="1:15" ht="26.25" customHeight="1" x14ac:dyDescent="0.2">
      <c r="A5" s="6"/>
      <c r="B5" s="13" t="s">
        <v>4</v>
      </c>
      <c r="C5" s="57" t="s">
        <v>5</v>
      </c>
      <c r="D5" s="60"/>
      <c r="E5" s="60"/>
      <c r="F5" s="61"/>
      <c r="G5" s="57" t="s">
        <v>6</v>
      </c>
      <c r="H5" s="58"/>
      <c r="I5" s="58"/>
      <c r="J5" s="59"/>
      <c r="K5" s="14" t="s">
        <v>7</v>
      </c>
    </row>
    <row r="6" spans="1:15" ht="13.5" customHeight="1" x14ac:dyDescent="0.2">
      <c r="A6" s="15"/>
      <c r="B6" s="16" t="s">
        <v>8</v>
      </c>
      <c r="C6" s="17" t="s">
        <v>30</v>
      </c>
      <c r="D6" s="17" t="s">
        <v>31</v>
      </c>
      <c r="E6" s="17" t="s">
        <v>33</v>
      </c>
      <c r="F6" s="17" t="s">
        <v>34</v>
      </c>
      <c r="G6" s="17" t="s">
        <v>30</v>
      </c>
      <c r="H6" s="17" t="s">
        <v>31</v>
      </c>
      <c r="I6" s="17" t="s">
        <v>32</v>
      </c>
      <c r="J6" s="17" t="s">
        <v>34</v>
      </c>
      <c r="K6" s="18"/>
    </row>
    <row r="7" spans="1:15" ht="13.5" customHeight="1" x14ac:dyDescent="0.2">
      <c r="A7" s="19">
        <v>1</v>
      </c>
      <c r="B7" s="49"/>
      <c r="C7" s="49"/>
      <c r="D7" s="49"/>
      <c r="E7" s="49"/>
      <c r="F7" s="49"/>
      <c r="G7" s="49"/>
      <c r="H7" s="49"/>
      <c r="I7" s="49"/>
      <c r="J7" s="49"/>
      <c r="K7" s="22"/>
      <c r="L7" s="54"/>
      <c r="M7" s="55"/>
      <c r="N7" s="55"/>
      <c r="O7" s="55"/>
    </row>
    <row r="8" spans="1:15" ht="13.5" customHeight="1" x14ac:dyDescent="0.2">
      <c r="A8" s="19">
        <v>2</v>
      </c>
      <c r="B8" s="22">
        <v>13.94</v>
      </c>
      <c r="C8" s="22">
        <v>14.26</v>
      </c>
      <c r="D8" s="22">
        <v>13.78</v>
      </c>
      <c r="E8" s="22">
        <v>13.79</v>
      </c>
      <c r="F8" s="22">
        <v>14.14</v>
      </c>
      <c r="G8" s="22">
        <v>405.2</v>
      </c>
      <c r="H8" s="22">
        <v>409.2</v>
      </c>
      <c r="I8" s="22">
        <v>404.2</v>
      </c>
      <c r="J8" s="22">
        <v>402.8</v>
      </c>
      <c r="K8" s="22">
        <v>156.29</v>
      </c>
      <c r="L8"/>
    </row>
    <row r="9" spans="1:15" ht="13.5" customHeight="1" x14ac:dyDescent="0.2">
      <c r="A9" s="19">
        <v>3</v>
      </c>
      <c r="B9" s="22">
        <v>14.33</v>
      </c>
      <c r="C9" s="22">
        <v>14.63</v>
      </c>
      <c r="D9" s="22">
        <v>14.18</v>
      </c>
      <c r="E9" s="22">
        <v>14.17</v>
      </c>
      <c r="F9" s="22">
        <v>14.48</v>
      </c>
      <c r="G9" s="22">
        <v>417.6</v>
      </c>
      <c r="H9" s="22">
        <v>421.6</v>
      </c>
      <c r="I9" s="22">
        <v>414.2</v>
      </c>
      <c r="J9" s="22">
        <v>410.5</v>
      </c>
      <c r="K9" s="22">
        <v>156.6</v>
      </c>
      <c r="L9" s="47"/>
    </row>
    <row r="10" spans="1:15" ht="13.5" customHeight="1" x14ac:dyDescent="0.2">
      <c r="A10" s="19">
        <v>4</v>
      </c>
      <c r="B10" s="22">
        <v>14.17</v>
      </c>
      <c r="C10" s="22">
        <v>14.44</v>
      </c>
      <c r="D10" s="22">
        <v>14.05</v>
      </c>
      <c r="E10" s="22">
        <v>14.03</v>
      </c>
      <c r="F10" s="22">
        <v>14.34</v>
      </c>
      <c r="G10" s="22">
        <v>411.8</v>
      </c>
      <c r="H10" s="22">
        <v>417.7</v>
      </c>
      <c r="I10" s="22">
        <v>411.3</v>
      </c>
      <c r="J10" s="22">
        <v>408.3</v>
      </c>
      <c r="K10" s="22">
        <v>157.07</v>
      </c>
    </row>
    <row r="11" spans="1:15" ht="13.5" customHeight="1" x14ac:dyDescent="0.2">
      <c r="A11" s="19">
        <v>5</v>
      </c>
      <c r="B11" s="22">
        <v>13.98</v>
      </c>
      <c r="C11" s="22">
        <v>14.27</v>
      </c>
      <c r="D11" s="22">
        <v>13.84</v>
      </c>
      <c r="E11" s="22">
        <v>13.82</v>
      </c>
      <c r="F11" s="22">
        <v>14.15</v>
      </c>
      <c r="G11" s="22">
        <v>407.9</v>
      </c>
      <c r="H11" s="22">
        <v>413.1</v>
      </c>
      <c r="I11" s="22">
        <v>406.1</v>
      </c>
      <c r="J11" s="22">
        <v>403.2</v>
      </c>
      <c r="K11" s="22">
        <v>157.85</v>
      </c>
    </row>
    <row r="12" spans="1:15" ht="13.5" customHeight="1" x14ac:dyDescent="0.2">
      <c r="A12" s="19">
        <v>6</v>
      </c>
      <c r="B12" s="22">
        <v>13.84</v>
      </c>
      <c r="C12" s="22">
        <v>14.11</v>
      </c>
      <c r="D12" s="22">
        <v>13.71</v>
      </c>
      <c r="E12" s="22">
        <v>13.69</v>
      </c>
      <c r="F12" s="22">
        <v>14.04</v>
      </c>
      <c r="G12" s="22">
        <v>404.4</v>
      </c>
      <c r="H12" s="22">
        <v>409.3</v>
      </c>
      <c r="I12" s="22">
        <v>402.3</v>
      </c>
      <c r="J12" s="22">
        <v>400</v>
      </c>
      <c r="K12" s="22">
        <v>157.82</v>
      </c>
    </row>
    <row r="13" spans="1:15" ht="13.5" customHeight="1" x14ac:dyDescent="0.2">
      <c r="A13" s="19">
        <v>7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</row>
    <row r="14" spans="1:15" ht="13.5" customHeight="1" x14ac:dyDescent="0.2">
      <c r="A14" s="19">
        <v>8</v>
      </c>
      <c r="B14" s="22"/>
      <c r="C14" s="22"/>
      <c r="D14" s="22"/>
      <c r="E14" s="22"/>
      <c r="F14" s="22"/>
      <c r="G14" s="22"/>
      <c r="H14" s="22"/>
      <c r="I14" s="22"/>
      <c r="J14" s="22"/>
      <c r="K14" s="22"/>
    </row>
    <row r="15" spans="1:15" ht="13.5" customHeight="1" x14ac:dyDescent="0.2">
      <c r="A15" s="19">
        <v>9</v>
      </c>
      <c r="B15" s="22">
        <v>14.08</v>
      </c>
      <c r="C15" s="22">
        <v>14.35</v>
      </c>
      <c r="D15" s="22">
        <v>13.96</v>
      </c>
      <c r="E15" s="22">
        <v>13.93</v>
      </c>
      <c r="F15" s="22">
        <v>14.25</v>
      </c>
      <c r="G15" s="22">
        <v>405.4</v>
      </c>
      <c r="H15" s="22">
        <v>414.3</v>
      </c>
      <c r="I15" s="22">
        <v>408</v>
      </c>
      <c r="J15" s="22">
        <v>405.1</v>
      </c>
      <c r="K15" s="22">
        <v>157.96</v>
      </c>
    </row>
    <row r="16" spans="1:15" ht="13.5" customHeight="1" x14ac:dyDescent="0.2">
      <c r="A16" s="19">
        <v>10</v>
      </c>
      <c r="B16" s="22">
        <v>13.87</v>
      </c>
      <c r="C16" s="22">
        <v>14.12</v>
      </c>
      <c r="D16" s="22">
        <v>13.76</v>
      </c>
      <c r="E16" s="22">
        <v>13.72</v>
      </c>
      <c r="F16" s="22">
        <v>14.04</v>
      </c>
      <c r="G16" s="22">
        <v>398.1</v>
      </c>
      <c r="H16" s="22">
        <v>409.5</v>
      </c>
      <c r="I16" s="22">
        <v>402.5</v>
      </c>
      <c r="J16" s="22">
        <v>400</v>
      </c>
      <c r="K16" s="22">
        <v>157.16999999999999</v>
      </c>
    </row>
    <row r="17" spans="1:15" ht="13.5" customHeight="1" x14ac:dyDescent="0.2">
      <c r="A17" s="19">
        <v>11</v>
      </c>
      <c r="B17" s="22">
        <v>13.63</v>
      </c>
      <c r="C17" s="22">
        <v>13.84</v>
      </c>
      <c r="D17" s="22">
        <v>13.52</v>
      </c>
      <c r="E17" s="22">
        <v>13.52</v>
      </c>
      <c r="F17" s="22">
        <v>13.87</v>
      </c>
      <c r="G17" s="22">
        <v>387.2</v>
      </c>
      <c r="H17" s="22">
        <v>405</v>
      </c>
      <c r="I17" s="22">
        <v>398.3</v>
      </c>
      <c r="J17" s="22">
        <v>396.6</v>
      </c>
      <c r="K17" s="22"/>
    </row>
    <row r="18" spans="1:15" ht="13.5" customHeight="1" x14ac:dyDescent="0.2">
      <c r="A18" s="19">
        <v>12</v>
      </c>
      <c r="B18" s="22">
        <v>13.57</v>
      </c>
      <c r="C18" s="22">
        <v>13.75</v>
      </c>
      <c r="D18" s="22">
        <v>13.48</v>
      </c>
      <c r="E18" s="22">
        <v>13.48</v>
      </c>
      <c r="F18" s="22">
        <v>13.84</v>
      </c>
      <c r="G18" s="22">
        <v>376.1</v>
      </c>
      <c r="H18" s="22">
        <v>400.9</v>
      </c>
      <c r="I18" s="22">
        <v>395.1</v>
      </c>
      <c r="J18" s="22">
        <v>393.7</v>
      </c>
      <c r="K18" s="22">
        <v>154.33000000000001</v>
      </c>
    </row>
    <row r="19" spans="1:15" ht="13.5" customHeight="1" x14ac:dyDescent="0.2">
      <c r="A19" s="19">
        <v>13</v>
      </c>
      <c r="B19" s="50">
        <v>13.58</v>
      </c>
      <c r="C19" s="22">
        <v>13.78</v>
      </c>
      <c r="D19" s="22">
        <v>13.49</v>
      </c>
      <c r="E19" s="22">
        <v>13.48</v>
      </c>
      <c r="F19" s="22">
        <v>13.82</v>
      </c>
      <c r="G19" s="22">
        <v>397.1</v>
      </c>
      <c r="H19" s="22">
        <v>397.1</v>
      </c>
      <c r="I19" s="22">
        <v>394.2</v>
      </c>
      <c r="J19" s="22">
        <v>393.5</v>
      </c>
      <c r="K19" s="22">
        <v>153.94999999999999</v>
      </c>
    </row>
    <row r="20" spans="1:15" ht="13.5" customHeight="1" x14ac:dyDescent="0.2">
      <c r="A20" s="46">
        <v>14</v>
      </c>
      <c r="B20" s="22"/>
      <c r="C20" s="22"/>
      <c r="D20" s="22"/>
      <c r="E20" s="22"/>
      <c r="F20" s="22"/>
      <c r="G20" s="22"/>
      <c r="H20" s="22"/>
      <c r="I20" s="22"/>
      <c r="J20" s="22"/>
      <c r="K20" s="22"/>
      <c r="N20" t="s">
        <v>23</v>
      </c>
    </row>
    <row r="21" spans="1:15" ht="13.5" customHeight="1" x14ac:dyDescent="0.2">
      <c r="A21" s="23">
        <v>15</v>
      </c>
      <c r="B21" s="51"/>
      <c r="C21" s="22"/>
      <c r="D21" s="22"/>
      <c r="E21" s="22"/>
      <c r="F21" s="22"/>
      <c r="G21" s="22"/>
      <c r="H21" s="22"/>
      <c r="I21" s="22"/>
      <c r="J21" s="22"/>
      <c r="K21" s="22"/>
    </row>
    <row r="22" spans="1:15" ht="13.5" customHeight="1" x14ac:dyDescent="0.2">
      <c r="A22" s="25" t="s">
        <v>13</v>
      </c>
      <c r="B22" s="26">
        <f t="shared" ref="B22:J22" si="0">IF(ISERROR(AVERAGE(B7:B21))," ",AVERAGE(B7:B21))</f>
        <v>13.899000000000001</v>
      </c>
      <c r="C22" s="26">
        <f t="shared" si="0"/>
        <v>14.154999999999998</v>
      </c>
      <c r="D22" s="26">
        <f t="shared" si="0"/>
        <v>13.777000000000001</v>
      </c>
      <c r="E22" s="26">
        <f t="shared" si="0"/>
        <v>13.763</v>
      </c>
      <c r="F22" s="26">
        <f t="shared" si="0"/>
        <v>14.097</v>
      </c>
      <c r="G22" s="26">
        <f t="shared" si="0"/>
        <v>401.08</v>
      </c>
      <c r="H22" s="26">
        <f t="shared" si="0"/>
        <v>409.7700000000001</v>
      </c>
      <c r="I22" s="26">
        <f t="shared" si="0"/>
        <v>403.62</v>
      </c>
      <c r="J22" s="26">
        <f t="shared" si="0"/>
        <v>401.37</v>
      </c>
      <c r="K22" s="26">
        <f>IF(ISERROR(AVERAGE(K7:K21))," ",AVERAGE(K7:K21))</f>
        <v>156.56</v>
      </c>
    </row>
    <row r="23" spans="1:15" ht="13.5" customHeight="1" x14ac:dyDescent="0.2">
      <c r="A23" s="19">
        <v>16</v>
      </c>
      <c r="B23" s="49"/>
      <c r="C23" s="22"/>
      <c r="D23" s="22"/>
      <c r="E23" s="22"/>
      <c r="F23" s="22"/>
      <c r="G23" s="22"/>
      <c r="H23" s="49">
        <v>406</v>
      </c>
      <c r="I23" s="49">
        <v>401.8</v>
      </c>
      <c r="J23" s="49">
        <v>399.9</v>
      </c>
      <c r="K23" s="49">
        <v>154.09</v>
      </c>
      <c r="L23" s="45" t="s">
        <v>45</v>
      </c>
    </row>
    <row r="24" spans="1:15" ht="13.5" customHeight="1" x14ac:dyDescent="0.2">
      <c r="A24" s="19">
        <v>17</v>
      </c>
      <c r="B24" s="22">
        <v>13.61</v>
      </c>
      <c r="C24" s="22">
        <v>13.86</v>
      </c>
      <c r="D24" s="22">
        <v>13.48</v>
      </c>
      <c r="E24" s="22">
        <v>13.48</v>
      </c>
      <c r="F24" s="22">
        <v>13.82</v>
      </c>
      <c r="G24" s="22"/>
      <c r="H24" s="22">
        <v>402.5</v>
      </c>
      <c r="I24" s="22">
        <v>396.7</v>
      </c>
      <c r="J24" s="22">
        <v>395.6</v>
      </c>
      <c r="K24" s="22">
        <v>154.34</v>
      </c>
      <c r="L24"/>
    </row>
    <row r="25" spans="1:15" ht="13.5" customHeight="1" x14ac:dyDescent="0.2">
      <c r="A25" s="19">
        <v>18</v>
      </c>
      <c r="B25" s="22">
        <v>13.88</v>
      </c>
      <c r="C25" s="22">
        <v>14.17</v>
      </c>
      <c r="D25" s="22">
        <v>13.76</v>
      </c>
      <c r="E25" s="22">
        <v>13.72</v>
      </c>
      <c r="F25" s="22">
        <v>14.03</v>
      </c>
      <c r="G25" s="22"/>
      <c r="H25" s="22">
        <v>407.9</v>
      </c>
      <c r="I25" s="22">
        <v>402.5</v>
      </c>
      <c r="J25" s="22">
        <v>401.4</v>
      </c>
      <c r="K25" s="22">
        <v>154.24</v>
      </c>
    </row>
    <row r="26" spans="1:15" ht="13.5" customHeight="1" x14ac:dyDescent="0.2">
      <c r="A26" s="19">
        <v>19</v>
      </c>
      <c r="B26" s="50">
        <v>13.81</v>
      </c>
      <c r="C26" s="50">
        <v>14.07</v>
      </c>
      <c r="D26" s="50">
        <v>13.7</v>
      </c>
      <c r="E26" s="50">
        <v>13.66</v>
      </c>
      <c r="F26" s="50">
        <v>13.97</v>
      </c>
      <c r="G26" s="22"/>
      <c r="H26" s="22">
        <v>403.3</v>
      </c>
      <c r="I26" s="22">
        <v>399.2</v>
      </c>
      <c r="J26" s="22">
        <v>398.7</v>
      </c>
      <c r="K26" s="22">
        <v>155.79</v>
      </c>
    </row>
    <row r="27" spans="1:15" ht="13.5" customHeight="1" x14ac:dyDescent="0.2">
      <c r="A27" s="46">
        <v>20</v>
      </c>
      <c r="B27" s="22">
        <v>14</v>
      </c>
      <c r="C27" s="22">
        <v>14.3</v>
      </c>
      <c r="D27" s="22">
        <v>13.87</v>
      </c>
      <c r="E27" s="22">
        <v>13.82</v>
      </c>
      <c r="F27" s="22">
        <v>14.12</v>
      </c>
      <c r="G27" s="22"/>
      <c r="H27" s="22">
        <v>406.6</v>
      </c>
      <c r="I27" s="22">
        <v>403.7</v>
      </c>
      <c r="J27" s="22">
        <v>403.2</v>
      </c>
      <c r="K27" s="22">
        <v>156.15</v>
      </c>
    </row>
    <row r="28" spans="1:15" ht="13.5" customHeight="1" x14ac:dyDescent="0.2">
      <c r="A28" s="19">
        <v>21</v>
      </c>
      <c r="B28" s="22"/>
      <c r="C28" s="22"/>
      <c r="D28" s="22"/>
      <c r="E28" s="22"/>
      <c r="F28" s="22"/>
      <c r="G28" s="22"/>
      <c r="H28" s="22"/>
      <c r="I28" s="22"/>
      <c r="J28" s="22"/>
      <c r="K28" s="22"/>
    </row>
    <row r="29" spans="1:15" ht="13.5" customHeight="1" x14ac:dyDescent="0.2">
      <c r="A29" s="19">
        <v>22</v>
      </c>
      <c r="B29" s="22"/>
      <c r="C29" s="22"/>
      <c r="D29" s="22"/>
      <c r="E29" s="22"/>
      <c r="F29" s="22"/>
      <c r="G29" s="22"/>
      <c r="H29" s="22"/>
      <c r="I29" s="22"/>
      <c r="J29" s="22"/>
      <c r="K29" s="22"/>
    </row>
    <row r="30" spans="1:15" ht="13.5" customHeight="1" x14ac:dyDescent="0.2">
      <c r="A30" s="19">
        <v>23</v>
      </c>
      <c r="B30" s="22">
        <v>14.14</v>
      </c>
      <c r="C30" s="22">
        <v>14.45</v>
      </c>
      <c r="D30" s="22">
        <v>14</v>
      </c>
      <c r="E30" s="22">
        <v>13.96</v>
      </c>
      <c r="F30" s="22">
        <v>14.27</v>
      </c>
      <c r="G30" s="22"/>
      <c r="H30" s="22">
        <v>408.2</v>
      </c>
      <c r="I30" s="22">
        <v>405.4</v>
      </c>
      <c r="J30" s="22">
        <v>405.4</v>
      </c>
      <c r="K30" s="22"/>
      <c r="L30" s="48"/>
    </row>
    <row r="31" spans="1:15" ht="13.5" customHeight="1" x14ac:dyDescent="0.2">
      <c r="A31" s="19">
        <v>24</v>
      </c>
      <c r="B31" s="22">
        <v>14.19</v>
      </c>
      <c r="C31" s="22">
        <v>14.55</v>
      </c>
      <c r="D31" s="22">
        <v>14.01</v>
      </c>
      <c r="E31" s="22">
        <v>14</v>
      </c>
      <c r="F31" s="22">
        <v>14.3</v>
      </c>
      <c r="G31" s="22"/>
      <c r="H31" s="22">
        <v>407.2</v>
      </c>
      <c r="I31" s="22">
        <v>404.8</v>
      </c>
      <c r="J31" s="22">
        <v>405</v>
      </c>
      <c r="K31" s="22">
        <v>155.86000000000001</v>
      </c>
    </row>
    <row r="32" spans="1:15" ht="13.5" customHeight="1" x14ac:dyDescent="0.2">
      <c r="A32" s="19">
        <v>25</v>
      </c>
      <c r="B32" s="22">
        <v>14.19</v>
      </c>
      <c r="C32" s="22">
        <v>14.59</v>
      </c>
      <c r="D32" s="22">
        <v>14</v>
      </c>
      <c r="E32" s="22">
        <v>13.97</v>
      </c>
      <c r="F32" s="22">
        <v>14.29</v>
      </c>
      <c r="G32" s="22"/>
      <c r="H32" s="22">
        <v>407.1</v>
      </c>
      <c r="I32" s="22">
        <v>404.8</v>
      </c>
      <c r="J32" s="22">
        <v>405</v>
      </c>
      <c r="K32" s="22">
        <v>156.83000000000001</v>
      </c>
      <c r="L32" s="54"/>
      <c r="M32" s="55"/>
      <c r="N32" s="55"/>
      <c r="O32" s="53"/>
    </row>
    <row r="33" spans="1:12" ht="13.5" customHeight="1" x14ac:dyDescent="0.2">
      <c r="A33" s="19">
        <v>26</v>
      </c>
      <c r="B33" s="22"/>
      <c r="C33" s="22">
        <v>14.41</v>
      </c>
      <c r="D33" s="22">
        <v>13.95</v>
      </c>
      <c r="E33" s="22">
        <v>13.93</v>
      </c>
      <c r="F33" s="22">
        <v>14.28</v>
      </c>
      <c r="G33" s="22"/>
      <c r="H33" s="22">
        <v>407.9</v>
      </c>
      <c r="I33" s="22">
        <v>405.3</v>
      </c>
      <c r="J33" s="22">
        <v>404.9</v>
      </c>
      <c r="K33" s="22">
        <v>157.16</v>
      </c>
    </row>
    <row r="34" spans="1:12" ht="13.5" customHeight="1" x14ac:dyDescent="0.2">
      <c r="A34" s="19">
        <v>27</v>
      </c>
      <c r="B34" s="22"/>
      <c r="C34" s="22"/>
      <c r="D34" s="22"/>
      <c r="E34" s="22"/>
      <c r="F34" s="22"/>
      <c r="G34" s="22"/>
      <c r="H34" s="22"/>
      <c r="I34" s="22"/>
      <c r="J34" s="22"/>
      <c r="K34" s="22"/>
      <c r="L34"/>
    </row>
    <row r="35" spans="1:12" ht="13.2" customHeight="1" x14ac:dyDescent="0.2">
      <c r="A35" s="19">
        <v>28</v>
      </c>
      <c r="B35" s="22"/>
      <c r="C35" s="22"/>
      <c r="D35" s="22"/>
      <c r="E35" s="22"/>
      <c r="F35" s="22"/>
      <c r="G35" s="22"/>
      <c r="H35" s="22"/>
      <c r="I35" s="22"/>
      <c r="J35" s="22"/>
      <c r="K35" s="22"/>
    </row>
    <row r="36" spans="1:12" ht="13.5" hidden="1" customHeight="1" x14ac:dyDescent="0.2">
      <c r="A36" s="19">
        <v>29</v>
      </c>
      <c r="B36" s="22"/>
      <c r="C36" s="22"/>
      <c r="D36" s="22"/>
      <c r="E36" s="22"/>
      <c r="F36" s="22"/>
      <c r="G36" s="22"/>
      <c r="H36" s="22"/>
      <c r="I36" s="22"/>
      <c r="J36" s="22"/>
      <c r="K36" s="22"/>
    </row>
    <row r="37" spans="1:12" ht="13.5" hidden="1" customHeight="1" x14ac:dyDescent="0.2">
      <c r="A37" s="19">
        <v>30</v>
      </c>
      <c r="B37" s="22"/>
      <c r="C37" s="22"/>
      <c r="D37" s="22"/>
      <c r="E37" s="22"/>
      <c r="F37" s="22"/>
      <c r="G37" s="22"/>
      <c r="H37" s="22"/>
      <c r="I37" s="22"/>
      <c r="J37" s="22"/>
      <c r="K37" s="22"/>
    </row>
    <row r="38" spans="1:12" ht="13.5" hidden="1" customHeight="1" x14ac:dyDescent="0.2">
      <c r="A38" s="19">
        <v>31</v>
      </c>
      <c r="B38" s="21"/>
      <c r="C38" s="21"/>
      <c r="D38" s="21"/>
      <c r="E38" s="21"/>
      <c r="F38" s="21"/>
      <c r="G38" s="21"/>
      <c r="H38" s="21"/>
      <c r="I38" s="21"/>
      <c r="J38" s="21"/>
      <c r="K38" s="22"/>
    </row>
    <row r="39" spans="1:12" ht="13.5" customHeight="1" x14ac:dyDescent="0.2">
      <c r="A39" s="27" t="s">
        <v>14</v>
      </c>
      <c r="B39" s="28">
        <f t="shared" ref="B39:K39" si="1">IF(ISERROR(AVERAGE(B23:B38))," ",AVERAGE(B23:B38))</f>
        <v>13.974285714285713</v>
      </c>
      <c r="C39" s="28">
        <f t="shared" si="1"/>
        <v>14.3</v>
      </c>
      <c r="D39" s="28">
        <f t="shared" si="1"/>
        <v>13.846250000000001</v>
      </c>
      <c r="E39" s="28">
        <f t="shared" si="1"/>
        <v>13.817499999999999</v>
      </c>
      <c r="F39" s="28">
        <f t="shared" si="1"/>
        <v>14.134999999999998</v>
      </c>
      <c r="G39" s="28" t="str">
        <f t="shared" si="1"/>
        <v xml:space="preserve"> </v>
      </c>
      <c r="H39" s="28">
        <f t="shared" si="1"/>
        <v>406.29999999999995</v>
      </c>
      <c r="I39" s="28">
        <f t="shared" si="1"/>
        <v>402.68888888888898</v>
      </c>
      <c r="J39" s="28">
        <f t="shared" si="1"/>
        <v>402.12222222222226</v>
      </c>
      <c r="K39" s="28">
        <f t="shared" si="1"/>
        <v>155.5575</v>
      </c>
    </row>
    <row r="40" spans="1:12" ht="13.5" customHeight="1" x14ac:dyDescent="0.2">
      <c r="A40" s="27" t="s">
        <v>15</v>
      </c>
      <c r="B40" s="28">
        <f t="shared" ref="B40:J40" si="2">IF(ISERROR(AVERAGE(B7:B21,B23:B38))," ",AVERAGE(B7:B21,B23:B38))</f>
        <v>13.93</v>
      </c>
      <c r="C40" s="28">
        <f t="shared" si="2"/>
        <v>14.219444444444441</v>
      </c>
      <c r="D40" s="28">
        <f t="shared" si="2"/>
        <v>13.807777777777776</v>
      </c>
      <c r="E40" s="28">
        <f t="shared" si="2"/>
        <v>13.787222222222221</v>
      </c>
      <c r="F40" s="28">
        <f t="shared" si="2"/>
        <v>14.113888888888889</v>
      </c>
      <c r="G40" s="28">
        <f t="shared" si="2"/>
        <v>401.08</v>
      </c>
      <c r="H40" s="28">
        <f t="shared" si="2"/>
        <v>408.12631578947372</v>
      </c>
      <c r="I40" s="28">
        <f t="shared" si="2"/>
        <v>403.17894736842101</v>
      </c>
      <c r="J40" s="28">
        <f t="shared" si="2"/>
        <v>401.72631578947357</v>
      </c>
      <c r="K40" s="28">
        <f>IF(ISERROR(AVERAGE(K7:K21,K23:K38))," ",AVERAGE(K7:K21,K23:K38))</f>
        <v>156.08823529411762</v>
      </c>
    </row>
    <row r="41" spans="1:12" x14ac:dyDescent="0.2">
      <c r="A41" s="29" t="s">
        <v>16</v>
      </c>
      <c r="B41" s="30">
        <f>MAX(B7:B21,B23:B38)</f>
        <v>14.33</v>
      </c>
      <c r="C41" s="30">
        <f>MAX(C7:C21,C23:C38)</f>
        <v>14.63</v>
      </c>
    </row>
    <row r="42" spans="1:12" x14ac:dyDescent="0.2">
      <c r="A42" s="29" t="s">
        <v>17</v>
      </c>
      <c r="B42" s="30">
        <f>MIN(B7:B21,B23:B38)</f>
        <v>13.57</v>
      </c>
      <c r="C42" s="30">
        <f>MIN(C7:C21,C23:C38)</f>
        <v>13.75</v>
      </c>
    </row>
    <row r="43" spans="1:12" x14ac:dyDescent="0.2">
      <c r="A43" s="30" t="s">
        <v>29</v>
      </c>
    </row>
  </sheetData>
  <mergeCells count="6">
    <mergeCell ref="L32:N32"/>
    <mergeCell ref="A1:K1"/>
    <mergeCell ref="B3:J3"/>
    <mergeCell ref="C5:F5"/>
    <mergeCell ref="G5:J5"/>
    <mergeCell ref="L7:O7"/>
  </mergeCells>
  <phoneticPr fontId="2"/>
  <pageMargins left="0.78740157480314965" right="0.43307086614173229" top="0.47244094488188981" bottom="0.31496062992125984" header="0.51181102362204722" footer="0.31496062992125984"/>
  <pageSetup paperSize="9" scale="96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2022.3</vt:lpstr>
      <vt:lpstr>2022.4</vt:lpstr>
      <vt:lpstr>2022.5</vt:lpstr>
      <vt:lpstr>2025.11</vt:lpstr>
      <vt:lpstr>2025.12</vt:lpstr>
      <vt:lpstr>2026.1</vt:lpstr>
      <vt:lpstr>2026.2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