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vsn.lin.go.jp\alicfiles\070 畜産経営対策部\03 肉用子牛課\07_統計関連フォルダ（週報、月報、ヌレ子統計、需給予測）\【月報】2026.03.16\"/>
    </mc:Choice>
  </mc:AlternateContent>
  <xr:revisionPtr revIDLastSave="0" documentId="13_ncr:1_{A62683C1-9AFD-485B-8F1D-130050012C3D}" xr6:coauthVersionLast="47" xr6:coauthVersionMax="47" xr10:uidLastSave="{00000000-0000-0000-0000-000000000000}"/>
  <bookViews>
    <workbookView xWindow="-108" yWindow="-108" windowWidth="23256" windowHeight="13896" tabRatio="551" xr2:uid="{00000000-000D-0000-FFFF-FFFF00000000}"/>
  </bookViews>
  <sheets>
    <sheet name="torihiki" sheetId="142" r:id="rId1"/>
  </sheets>
  <definedNames>
    <definedName name="_xlnm.Print_Area" localSheetId="0">torihiki!$A$1:$BG$136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134" i="142" l="1"/>
  <c r="BA134" i="142"/>
  <c r="AZ134" i="142"/>
  <c r="AY134" i="142"/>
  <c r="AX134" i="142"/>
  <c r="AW134" i="142"/>
  <c r="AV134" i="142"/>
  <c r="AU134" i="142"/>
  <c r="AT134" i="142"/>
  <c r="AS134" i="142"/>
  <c r="AR134" i="142"/>
  <c r="AQ134" i="142"/>
  <c r="AP134" i="142"/>
  <c r="AO134" i="142" s="1"/>
  <c r="AN134" i="142"/>
  <c r="AM134" i="142"/>
  <c r="AL134" i="142"/>
  <c r="AK134" i="142"/>
  <c r="AJ134" i="142"/>
  <c r="AI134" i="142"/>
  <c r="AH134" i="142"/>
  <c r="AG134" i="142"/>
  <c r="AF134" i="142"/>
  <c r="AE134" i="142"/>
  <c r="AB134" i="142"/>
  <c r="AA134" i="142"/>
  <c r="Z134" i="142"/>
  <c r="Y134" i="142" s="1"/>
  <c r="X134" i="142"/>
  <c r="W134" i="142"/>
  <c r="V134" i="142"/>
  <c r="U134" i="142"/>
  <c r="T134" i="142"/>
  <c r="S134" i="142"/>
  <c r="R134" i="142"/>
  <c r="Q134" i="142"/>
  <c r="P134" i="142"/>
  <c r="O134" i="142"/>
  <c r="N134" i="142"/>
  <c r="M134" i="142"/>
  <c r="L134" i="142"/>
  <c r="K134" i="142" s="1"/>
  <c r="J134" i="142"/>
  <c r="I134" i="142"/>
  <c r="H134" i="142"/>
  <c r="G134" i="142"/>
  <c r="F134" i="142"/>
  <c r="E134" i="142"/>
  <c r="D134" i="142"/>
  <c r="BD134" i="142" s="1"/>
  <c r="BC134" i="142" s="1"/>
  <c r="C134" i="142"/>
  <c r="BD133" i="142"/>
  <c r="BC133" i="142"/>
  <c r="BD132" i="142"/>
  <c r="BC132" i="142" s="1"/>
  <c r="BD131" i="142"/>
  <c r="BC131" i="142" s="1"/>
  <c r="BD130" i="142"/>
  <c r="BC130" i="142"/>
  <c r="BD129" i="142"/>
  <c r="BC129" i="142"/>
  <c r="BD128" i="142"/>
  <c r="BC128" i="142"/>
  <c r="BD127" i="142"/>
  <c r="BC127" i="142"/>
  <c r="BD126" i="142"/>
  <c r="BC126" i="142" s="1"/>
  <c r="BD125" i="142"/>
  <c r="BC125" i="142"/>
  <c r="BD124" i="142"/>
  <c r="BC124" i="142" s="1"/>
  <c r="BD123" i="142"/>
  <c r="BC123" i="142"/>
  <c r="BD122" i="142"/>
  <c r="BC122" i="142"/>
  <c r="BD121" i="142"/>
  <c r="BC121" i="142"/>
  <c r="BD120" i="142"/>
  <c r="BC120" i="142"/>
  <c r="BD119" i="142"/>
  <c r="BC119" i="142" s="1"/>
  <c r="BD118" i="142"/>
  <c r="BC118" i="142"/>
  <c r="BD117" i="142"/>
  <c r="BC117" i="142" s="1"/>
  <c r="BD116" i="142"/>
  <c r="BC116" i="142"/>
  <c r="BD115" i="142"/>
  <c r="BC115" i="142"/>
  <c r="BD114" i="142"/>
  <c r="BC114" i="142"/>
  <c r="BD113" i="142"/>
  <c r="BC113" i="142"/>
  <c r="BD112" i="142"/>
  <c r="BC112" i="142" s="1"/>
  <c r="BD111" i="142"/>
  <c r="BC111" i="142"/>
  <c r="BD110" i="142"/>
  <c r="BC110" i="142" s="1"/>
  <c r="BD109" i="142"/>
  <c r="BC109" i="142"/>
  <c r="BD108" i="142"/>
  <c r="BC108" i="142"/>
  <c r="BD107" i="142"/>
  <c r="BC107" i="142"/>
  <c r="BD106" i="142"/>
  <c r="BC106" i="142"/>
  <c r="BD105" i="142"/>
  <c r="BC105" i="142" s="1"/>
  <c r="BD104" i="142"/>
  <c r="BC104" i="142"/>
  <c r="BD103" i="142"/>
  <c r="Z69" i="142"/>
  <c r="BC103" i="142" l="1"/>
  <c r="BC67" i="142" l="1"/>
  <c r="BB66" i="142"/>
  <c r="BA66" i="142" s="1"/>
  <c r="AZ66" i="142"/>
  <c r="AX66" i="142"/>
  <c r="AV66" i="142"/>
  <c r="AT66" i="142"/>
  <c r="AR66" i="142"/>
  <c r="AP66" i="142"/>
  <c r="AN66" i="142"/>
  <c r="AM66" i="142" s="1"/>
  <c r="AL66" i="142"/>
  <c r="AK66" i="142" s="1"/>
  <c r="AJ66" i="142"/>
  <c r="AH66" i="142"/>
  <c r="AF66" i="142"/>
  <c r="AB66" i="142"/>
  <c r="Z66" i="142"/>
  <c r="X66" i="142"/>
  <c r="V66" i="142"/>
  <c r="T66" i="142"/>
  <c r="R66" i="142"/>
  <c r="P66" i="142"/>
  <c r="N66" i="142"/>
  <c r="L66" i="142"/>
  <c r="J66" i="142"/>
  <c r="I66" i="142" s="1"/>
  <c r="H66" i="142"/>
  <c r="F66" i="142"/>
  <c r="D66" i="142"/>
  <c r="BD65" i="142"/>
  <c r="BC65" i="142" s="1"/>
  <c r="BD64" i="142"/>
  <c r="BC64" i="142" s="1"/>
  <c r="BD63" i="142"/>
  <c r="BC63" i="142" s="1"/>
  <c r="BD62" i="142"/>
  <c r="BD61" i="142"/>
  <c r="BD60" i="142"/>
  <c r="BD59" i="142"/>
  <c r="BD58" i="142"/>
  <c r="BD57" i="142"/>
  <c r="BD56" i="142"/>
  <c r="BC56" i="142" s="1"/>
  <c r="BD55" i="142"/>
  <c r="BC55" i="142" s="1"/>
  <c r="BD54" i="142"/>
  <c r="BD53" i="142"/>
  <c r="BD52" i="142"/>
  <c r="BD51" i="142"/>
  <c r="BD50" i="142"/>
  <c r="BC50" i="142" s="1"/>
  <c r="BD49" i="142"/>
  <c r="BD48" i="142"/>
  <c r="BC48" i="142" s="1"/>
  <c r="BD47" i="142"/>
  <c r="BD46" i="142"/>
  <c r="BD45" i="142"/>
  <c r="BD44" i="142"/>
  <c r="BD43" i="142"/>
  <c r="BD42" i="142"/>
  <c r="BD41" i="142"/>
  <c r="BC41" i="142" s="1"/>
  <c r="BD40" i="142"/>
  <c r="BD39" i="142"/>
  <c r="BD38" i="142"/>
  <c r="BD37" i="142"/>
  <c r="BD36" i="142"/>
  <c r="BD35" i="142"/>
  <c r="BC35" i="142" s="1"/>
  <c r="Z1" i="142"/>
  <c r="BC40" i="142" l="1"/>
  <c r="Q66" i="142"/>
  <c r="BC45" i="142"/>
  <c r="AS66" i="142"/>
  <c r="AU66" i="142"/>
  <c r="AQ66" i="142"/>
  <c r="AO66" i="142"/>
  <c r="AG66" i="142"/>
  <c r="AY66" i="142"/>
  <c r="AE66" i="142"/>
  <c r="C66" i="142"/>
  <c r="AA66" i="142"/>
  <c r="E66" i="142"/>
  <c r="BC36" i="142"/>
  <c r="BC39" i="142"/>
  <c r="O66" i="142"/>
  <c r="BD66" i="142"/>
  <c r="BC43" i="142"/>
  <c r="BC44" i="142"/>
  <c r="BC47" i="142"/>
  <c r="BC51" i="142"/>
  <c r="BC52" i="142"/>
  <c r="Y66" i="142"/>
  <c r="BC59" i="142"/>
  <c r="BC60" i="142"/>
  <c r="K66" i="142"/>
  <c r="BC37" i="142"/>
  <c r="M66" i="142"/>
  <c r="BC38" i="142"/>
  <c r="S66" i="142"/>
  <c r="BC42" i="142"/>
  <c r="BC46" i="142"/>
  <c r="BC49" i="142"/>
  <c r="BC53" i="142"/>
  <c r="BC54" i="142"/>
  <c r="U66" i="142"/>
  <c r="BC57" i="142"/>
  <c r="BC58" i="142"/>
  <c r="BC61" i="142"/>
  <c r="BC62" i="142"/>
  <c r="G66" i="142"/>
  <c r="W66" i="142"/>
  <c r="AW66" i="142"/>
  <c r="AI66" i="142"/>
  <c r="BC66" i="142" l="1"/>
</calcChain>
</file>

<file path=xl/sharedStrings.xml><?xml version="1.0" encoding="utf-8"?>
<sst xmlns="http://schemas.openxmlformats.org/spreadsheetml/2006/main" count="420" uniqueCount="48">
  <si>
    <t>乳用種（初生牛・雄のみ）</t>
    <rPh sb="8" eb="9">
      <t>オス</t>
    </rPh>
    <phoneticPr fontId="3"/>
  </si>
  <si>
    <t>乳用種（初生牛・雄）の各家畜市場における取引価格の推移（単位：円、頭）</t>
    <rPh sb="8" eb="9">
      <t>オス</t>
    </rPh>
    <phoneticPr fontId="3"/>
  </si>
  <si>
    <t>作成</t>
    <rPh sb="0" eb="2">
      <t>サクセイ</t>
    </rPh>
    <phoneticPr fontId="2"/>
  </si>
  <si>
    <t>農 畜 産 業 振 興 機 構</t>
    <phoneticPr fontId="3"/>
  </si>
  <si>
    <t>十勝中央</t>
  </si>
  <si>
    <t>根室集散地</t>
  </si>
  <si>
    <t>紋別集散地</t>
  </si>
  <si>
    <t>北見集散地</t>
    <rPh sb="0" eb="2">
      <t>キタミ</t>
    </rPh>
    <rPh sb="2" eb="5">
      <t>シュウサンチ</t>
    </rPh>
    <phoneticPr fontId="3"/>
  </si>
  <si>
    <t>北海道ホルスタイン</t>
  </si>
  <si>
    <t>ホクレン根室</t>
  </si>
  <si>
    <t>ホクレン中央</t>
  </si>
  <si>
    <t>ホクレン豊富</t>
    <rPh sb="4" eb="6">
      <t>ホウフ</t>
    </rPh>
    <phoneticPr fontId="3"/>
  </si>
  <si>
    <t>ホクレン北見</t>
    <rPh sb="4" eb="6">
      <t>キタミ</t>
    </rPh>
    <phoneticPr fontId="3"/>
  </si>
  <si>
    <t>ホクレン釧路</t>
    <rPh sb="4" eb="6">
      <t>クシロ</t>
    </rPh>
    <phoneticPr fontId="3"/>
  </si>
  <si>
    <t>全農岩手</t>
    <rPh sb="0" eb="2">
      <t>ゼンノウ</t>
    </rPh>
    <rPh sb="2" eb="4">
      <t>イワテ</t>
    </rPh>
    <phoneticPr fontId="3"/>
  </si>
  <si>
    <t>山形・中央</t>
  </si>
  <si>
    <t>茨城・中央</t>
  </si>
  <si>
    <t>栃木・那須</t>
    <phoneticPr fontId="2"/>
  </si>
  <si>
    <t>前  橋</t>
  </si>
  <si>
    <t>千  葉</t>
  </si>
  <si>
    <t>埼玉・深谷</t>
  </si>
  <si>
    <t>静岡・袋井</t>
    <rPh sb="0" eb="2">
      <t>シズオカ</t>
    </rPh>
    <phoneticPr fontId="3"/>
  </si>
  <si>
    <t>岐阜・中央</t>
    <rPh sb="3" eb="5">
      <t>チュウオウ</t>
    </rPh>
    <phoneticPr fontId="3"/>
  </si>
  <si>
    <t>淡  路</t>
  </si>
  <si>
    <t>岡山総合</t>
  </si>
  <si>
    <t>広島・三次</t>
  </si>
  <si>
    <t>徳島畜産ｾﾝﾀｰ</t>
  </si>
  <si>
    <t xml:space="preserve">  熊  本</t>
  </si>
  <si>
    <t>児　湯</t>
  </si>
  <si>
    <t>平均・合計</t>
  </si>
  <si>
    <t>年</t>
  </si>
  <si>
    <t>月</t>
  </si>
  <si>
    <t>平均価格</t>
  </si>
  <si>
    <t>取引頭数</t>
  </si>
  <si>
    <t>5年次</t>
    <phoneticPr fontId="2"/>
  </si>
  <si>
    <t/>
  </si>
  <si>
    <t>埼玉・深谷</t>
    <phoneticPr fontId="2"/>
  </si>
  <si>
    <t>平均･計</t>
  </si>
  <si>
    <t>情報提供 「日本家畜商協会」 「都道府県肉用子牛価格安定基金協会」</t>
  </si>
  <si>
    <t>(注)　月ごとの平均価格及び取引頭数は翌月20日の公表をもって確報となります。</t>
    <phoneticPr fontId="3"/>
  </si>
  <si>
    <t>月</t>
    <phoneticPr fontId="2"/>
  </si>
  <si>
    <t xml:space="preserve">  熊  本　</t>
    <phoneticPr fontId="3"/>
  </si>
  <si>
    <t>6年次</t>
    <phoneticPr fontId="2"/>
  </si>
  <si>
    <t>7年次</t>
    <phoneticPr fontId="2"/>
  </si>
  <si>
    <t>交雑種・乳(初生牛)</t>
    <phoneticPr fontId="9"/>
  </si>
  <si>
    <t>Ｆ１（初生牛）の各家畜市場における取引価格の推移（単位：円、頭）</t>
    <phoneticPr fontId="9"/>
  </si>
  <si>
    <t>作成</t>
    <phoneticPr fontId="2"/>
  </si>
  <si>
    <t xml:space="preserve">  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</si>
</sst>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&quot;-&quot;"/>
    <numFmt numFmtId="177" formatCode="[$-411]ggge&quot;年&quot;m&quot;月&quot;d&quot;日&quot;;@"/>
  </numFmts>
  <fonts count="17" x14ac:knownFonts="1">
    <font>
      <sz val="14"/>
      <name val="ＭＳ 明朝"/>
      <family val="1"/>
      <charset val="128"/>
    </font>
    <font>
      <b/>
      <sz val="22"/>
      <name val="ＭＳ Ｐゴシック"/>
      <family val="3"/>
      <charset val="128"/>
    </font>
    <font>
      <sz val="7"/>
      <name val="ＭＳ 明朝"/>
      <family val="1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</borders>
  <cellStyleXfs count="5">
    <xf numFmtId="37" fontId="0" fillId="0" borderId="0"/>
    <xf numFmtId="176" fontId="7" fillId="0" borderId="0" applyFill="0" applyBorder="0" applyAlignment="0"/>
    <xf numFmtId="0" fontId="8" fillId="0" borderId="47" applyNumberFormat="0" applyAlignment="0" applyProtection="0">
      <alignment horizontal="left" vertical="center"/>
    </xf>
    <xf numFmtId="0" fontId="8" fillId="0" borderId="46">
      <alignment horizontal="left" vertical="center"/>
    </xf>
    <xf numFmtId="0" fontId="9" fillId="0" borderId="0"/>
  </cellStyleXfs>
  <cellXfs count="183">
    <xf numFmtId="37" fontId="0" fillId="0" borderId="0" xfId="0"/>
    <xf numFmtId="37" fontId="5" fillId="0" borderId="0" xfId="0" applyFont="1" applyAlignment="1">
      <alignment horizontal="left"/>
    </xf>
    <xf numFmtId="37" fontId="5" fillId="0" borderId="0" xfId="0" applyFont="1"/>
    <xf numFmtId="37" fontId="5" fillId="0" borderId="8" xfId="0" applyFont="1" applyBorder="1" applyAlignment="1">
      <alignment horizontal="center"/>
    </xf>
    <xf numFmtId="37" fontId="1" fillId="0" borderId="0" xfId="0" applyFont="1" applyAlignment="1">
      <alignment horizontal="left"/>
    </xf>
    <xf numFmtId="37" fontId="1" fillId="0" borderId="0" xfId="0" applyFont="1"/>
    <xf numFmtId="37" fontId="4" fillId="0" borderId="0" xfId="0" applyFont="1"/>
    <xf numFmtId="37" fontId="4" fillId="0" borderId="0" xfId="0" applyFont="1" applyAlignment="1">
      <alignment horizontal="left"/>
    </xf>
    <xf numFmtId="37" fontId="5" fillId="0" borderId="2" xfId="0" applyFont="1" applyBorder="1"/>
    <xf numFmtId="37" fontId="5" fillId="0" borderId="3" xfId="0" applyFont="1" applyBorder="1"/>
    <xf numFmtId="37" fontId="5" fillId="0" borderId="2" xfId="0" applyFont="1" applyBorder="1" applyAlignment="1">
      <alignment horizontal="center"/>
    </xf>
    <xf numFmtId="37" fontId="5" fillId="0" borderId="7" xfId="0" applyFont="1" applyBorder="1" applyAlignment="1">
      <alignment horizontal="center"/>
    </xf>
    <xf numFmtId="37" fontId="5" fillId="0" borderId="9" xfId="0" applyFont="1" applyBorder="1" applyAlignment="1">
      <alignment horizontal="center"/>
    </xf>
    <xf numFmtId="37" fontId="6" fillId="0" borderId="10" xfId="0" applyFont="1" applyBorder="1" applyAlignment="1">
      <alignment horizontal="center"/>
    </xf>
    <xf numFmtId="37" fontId="6" fillId="0" borderId="11" xfId="0" applyFont="1" applyBorder="1" applyAlignment="1">
      <alignment horizontal="center"/>
    </xf>
    <xf numFmtId="37" fontId="6" fillId="0" borderId="12" xfId="0" applyFont="1" applyBorder="1" applyAlignment="1">
      <alignment horizontal="center"/>
    </xf>
    <xf numFmtId="37" fontId="6" fillId="0" borderId="13" xfId="0" applyFont="1" applyBorder="1" applyAlignment="1">
      <alignment horizontal="center"/>
    </xf>
    <xf numFmtId="37" fontId="6" fillId="0" borderId="9" xfId="0" applyFont="1" applyBorder="1" applyAlignment="1">
      <alignment horizontal="center"/>
    </xf>
    <xf numFmtId="37" fontId="6" fillId="0" borderId="14" xfId="0" applyFont="1" applyBorder="1" applyAlignment="1">
      <alignment horizontal="center"/>
    </xf>
    <xf numFmtId="37" fontId="6" fillId="0" borderId="18" xfId="0" applyFont="1" applyBorder="1" applyAlignment="1">
      <alignment horizontal="center"/>
    </xf>
    <xf numFmtId="37" fontId="5" fillId="0" borderId="13" xfId="0" applyFont="1" applyBorder="1" applyAlignment="1">
      <alignment horizontal="center"/>
    </xf>
    <xf numFmtId="37" fontId="6" fillId="0" borderId="16" xfId="0" applyFont="1" applyBorder="1" applyAlignment="1">
      <alignment horizontal="center"/>
    </xf>
    <xf numFmtId="37" fontId="5" fillId="0" borderId="12" xfId="0" applyFont="1" applyBorder="1"/>
    <xf numFmtId="37" fontId="5" fillId="0" borderId="16" xfId="0" applyFont="1" applyBorder="1"/>
    <xf numFmtId="37" fontId="5" fillId="0" borderId="18" xfId="0" applyFont="1" applyBorder="1"/>
    <xf numFmtId="37" fontId="5" fillId="0" borderId="25" xfId="0" applyFont="1" applyBorder="1"/>
    <xf numFmtId="37" fontId="5" fillId="0" borderId="26" xfId="0" applyFont="1" applyBorder="1"/>
    <xf numFmtId="37" fontId="5" fillId="0" borderId="28" xfId="0" applyFont="1" applyBorder="1"/>
    <xf numFmtId="37" fontId="5" fillId="0" borderId="1" xfId="0" applyFont="1" applyBorder="1"/>
    <xf numFmtId="37" fontId="5" fillId="0" borderId="0" xfId="0" quotePrefix="1" applyFont="1"/>
    <xf numFmtId="37" fontId="12" fillId="0" borderId="12" xfId="0" applyFont="1" applyBorder="1"/>
    <xf numFmtId="37" fontId="12" fillId="0" borderId="16" xfId="0" applyFont="1" applyBorder="1"/>
    <xf numFmtId="177" fontId="5" fillId="0" borderId="0" xfId="0" applyNumberFormat="1" applyFont="1"/>
    <xf numFmtId="37" fontId="11" fillId="0" borderId="0" xfId="0" applyFont="1"/>
    <xf numFmtId="37" fontId="10" fillId="0" borderId="0" xfId="0" applyFont="1"/>
    <xf numFmtId="37" fontId="5" fillId="0" borderId="3" xfId="0" applyFont="1" applyBorder="1" applyAlignment="1">
      <alignment horizontal="left"/>
    </xf>
    <xf numFmtId="37" fontId="5" fillId="0" borderId="34" xfId="0" applyFont="1" applyBorder="1"/>
    <xf numFmtId="37" fontId="13" fillId="0" borderId="0" xfId="0" applyFont="1"/>
    <xf numFmtId="37" fontId="5" fillId="0" borderId="21" xfId="0" applyFont="1" applyBorder="1"/>
    <xf numFmtId="37" fontId="11" fillId="0" borderId="0" xfId="0" applyFont="1" applyAlignment="1">
      <alignment horizontal="center"/>
    </xf>
    <xf numFmtId="37" fontId="5" fillId="0" borderId="29" xfId="0" applyFont="1" applyBorder="1"/>
    <xf numFmtId="37" fontId="5" fillId="0" borderId="48" xfId="0" applyFont="1" applyBorder="1"/>
    <xf numFmtId="37" fontId="5" fillId="0" borderId="53" xfId="0" applyFont="1" applyBorder="1"/>
    <xf numFmtId="37" fontId="5" fillId="0" borderId="20" xfId="0" applyFont="1" applyBorder="1"/>
    <xf numFmtId="37" fontId="5" fillId="0" borderId="31" xfId="0" applyFont="1" applyBorder="1"/>
    <xf numFmtId="37" fontId="5" fillId="0" borderId="32" xfId="0" applyFont="1" applyBorder="1"/>
    <xf numFmtId="37" fontId="5" fillId="0" borderId="0" xfId="0" applyFont="1" applyAlignment="1">
      <alignment horizontal="center" vertical="center"/>
    </xf>
    <xf numFmtId="37" fontId="14" fillId="0" borderId="0" xfId="0" applyFont="1"/>
    <xf numFmtId="37" fontId="5" fillId="0" borderId="27" xfId="0" applyFont="1" applyBorder="1"/>
    <xf numFmtId="37" fontId="5" fillId="0" borderId="40" xfId="0" applyFont="1" applyBorder="1"/>
    <xf numFmtId="37" fontId="5" fillId="0" borderId="41" xfId="0" applyFont="1" applyBorder="1"/>
    <xf numFmtId="37" fontId="5" fillId="0" borderId="42" xfId="0" applyFont="1" applyBorder="1"/>
    <xf numFmtId="37" fontId="5" fillId="0" borderId="43" xfId="0" applyFont="1" applyBorder="1"/>
    <xf numFmtId="37" fontId="5" fillId="0" borderId="44" xfId="0" applyFont="1" applyBorder="1"/>
    <xf numFmtId="37" fontId="5" fillId="0" borderId="45" xfId="0" applyFont="1" applyBorder="1"/>
    <xf numFmtId="37" fontId="5" fillId="0" borderId="52" xfId="0" applyFont="1" applyBorder="1"/>
    <xf numFmtId="37" fontId="5" fillId="0" borderId="63" xfId="0" applyFont="1" applyBorder="1"/>
    <xf numFmtId="37" fontId="5" fillId="0" borderId="64" xfId="0" applyFont="1" applyBorder="1"/>
    <xf numFmtId="37" fontId="5" fillId="0" borderId="65" xfId="0" applyFont="1" applyBorder="1"/>
    <xf numFmtId="37" fontId="5" fillId="0" borderId="66" xfId="0" applyFont="1" applyBorder="1"/>
    <xf numFmtId="37" fontId="5" fillId="0" borderId="67" xfId="0" applyFont="1" applyBorder="1"/>
    <xf numFmtId="37" fontId="5" fillId="0" borderId="68" xfId="0" applyFont="1" applyBorder="1"/>
    <xf numFmtId="37" fontId="5" fillId="0" borderId="0" xfId="0" applyFont="1" applyAlignment="1">
      <alignment horizontal="center"/>
    </xf>
    <xf numFmtId="37" fontId="5" fillId="0" borderId="23" xfId="0" applyFont="1" applyBorder="1"/>
    <xf numFmtId="37" fontId="5" fillId="2" borderId="8" xfId="0" applyFont="1" applyFill="1" applyBorder="1"/>
    <xf numFmtId="37" fontId="5" fillId="2" borderId="9" xfId="0" applyFont="1" applyFill="1" applyBorder="1"/>
    <xf numFmtId="37" fontId="6" fillId="2" borderId="10" xfId="0" applyFont="1" applyFill="1" applyBorder="1" applyAlignment="1">
      <alignment horizontal="center"/>
    </xf>
    <xf numFmtId="37" fontId="6" fillId="2" borderId="11" xfId="0" applyFont="1" applyFill="1" applyBorder="1" applyAlignment="1">
      <alignment horizontal="center"/>
    </xf>
    <xf numFmtId="37" fontId="6" fillId="2" borderId="9" xfId="0" applyFont="1" applyFill="1" applyBorder="1" applyAlignment="1">
      <alignment horizontal="center"/>
    </xf>
    <xf numFmtId="37" fontId="6" fillId="2" borderId="16" xfId="0" applyFont="1" applyFill="1" applyBorder="1" applyAlignment="1">
      <alignment horizontal="center"/>
    </xf>
    <xf numFmtId="37" fontId="6" fillId="2" borderId="12" xfId="0" applyFont="1" applyFill="1" applyBorder="1" applyAlignment="1">
      <alignment horizontal="center"/>
    </xf>
    <xf numFmtId="37" fontId="6" fillId="2" borderId="13" xfId="0" applyFont="1" applyFill="1" applyBorder="1" applyAlignment="1">
      <alignment horizontal="center"/>
    </xf>
    <xf numFmtId="37" fontId="6" fillId="2" borderId="14" xfId="0" applyFont="1" applyFill="1" applyBorder="1" applyAlignment="1">
      <alignment horizontal="center"/>
    </xf>
    <xf numFmtId="37" fontId="6" fillId="2" borderId="15" xfId="0" applyFont="1" applyFill="1" applyBorder="1" applyAlignment="1">
      <alignment horizontal="center"/>
    </xf>
    <xf numFmtId="37" fontId="5" fillId="2" borderId="13" xfId="0" applyFont="1" applyFill="1" applyBorder="1"/>
    <xf numFmtId="37" fontId="14" fillId="2" borderId="0" xfId="0" applyFont="1" applyFill="1"/>
    <xf numFmtId="37" fontId="5" fillId="2" borderId="0" xfId="0" applyFont="1" applyFill="1"/>
    <xf numFmtId="37" fontId="5" fillId="2" borderId="33" xfId="0" applyFont="1" applyFill="1" applyBorder="1"/>
    <xf numFmtId="37" fontId="5" fillId="2" borderId="34" xfId="0" applyFont="1" applyFill="1" applyBorder="1"/>
    <xf numFmtId="37" fontId="5" fillId="2" borderId="36" xfId="0" applyFont="1" applyFill="1" applyBorder="1"/>
    <xf numFmtId="37" fontId="5" fillId="2" borderId="24" xfId="0" applyFont="1" applyFill="1" applyBorder="1"/>
    <xf numFmtId="37" fontId="13" fillId="2" borderId="0" xfId="0" applyFont="1" applyFill="1"/>
    <xf numFmtId="37" fontId="5" fillId="2" borderId="37" xfId="0" applyFont="1" applyFill="1" applyBorder="1"/>
    <xf numFmtId="37" fontId="5" fillId="2" borderId="25" xfId="0" applyFont="1" applyFill="1" applyBorder="1"/>
    <xf numFmtId="37" fontId="5" fillId="2" borderId="21" xfId="0" applyFont="1" applyFill="1" applyBorder="1"/>
    <xf numFmtId="37" fontId="5" fillId="2" borderId="56" xfId="0" applyFont="1" applyFill="1" applyBorder="1"/>
    <xf numFmtId="37" fontId="5" fillId="2" borderId="69" xfId="0" applyFont="1" applyFill="1" applyBorder="1"/>
    <xf numFmtId="37" fontId="5" fillId="2" borderId="22" xfId="0" applyFont="1" applyFill="1" applyBorder="1" applyProtection="1">
      <protection locked="0"/>
    </xf>
    <xf numFmtId="37" fontId="5" fillId="2" borderId="21" xfId="0" applyFont="1" applyFill="1" applyBorder="1" applyProtection="1">
      <protection locked="0"/>
    </xf>
    <xf numFmtId="37" fontId="5" fillId="2" borderId="35" xfId="0" applyFont="1" applyFill="1" applyBorder="1" applyProtection="1">
      <protection locked="0"/>
    </xf>
    <xf numFmtId="37" fontId="5" fillId="2" borderId="36" xfId="0" applyFont="1" applyFill="1" applyBorder="1" applyProtection="1">
      <protection locked="0"/>
    </xf>
    <xf numFmtId="37" fontId="5" fillId="2" borderId="65" xfId="0" applyFont="1" applyFill="1" applyBorder="1" applyProtection="1">
      <protection locked="0"/>
    </xf>
    <xf numFmtId="37" fontId="5" fillId="2" borderId="26" xfId="0" applyFont="1" applyFill="1" applyBorder="1" applyProtection="1">
      <protection locked="0"/>
    </xf>
    <xf numFmtId="37" fontId="5" fillId="2" borderId="24" xfId="0" applyFont="1" applyFill="1" applyBorder="1" applyProtection="1">
      <protection locked="0"/>
    </xf>
    <xf numFmtId="37" fontId="5" fillId="2" borderId="55" xfId="0" applyFont="1" applyFill="1" applyBorder="1" applyProtection="1">
      <protection locked="0"/>
    </xf>
    <xf numFmtId="37" fontId="5" fillId="2" borderId="38" xfId="0" applyFont="1" applyFill="1" applyBorder="1" applyProtection="1">
      <protection locked="0"/>
    </xf>
    <xf numFmtId="37" fontId="5" fillId="2" borderId="23" xfId="0" applyFont="1" applyFill="1" applyBorder="1" applyProtection="1">
      <protection locked="0"/>
    </xf>
    <xf numFmtId="37" fontId="5" fillId="2" borderId="30" xfId="0" applyFont="1" applyFill="1" applyBorder="1" applyProtection="1">
      <protection locked="0"/>
    </xf>
    <xf numFmtId="37" fontId="5" fillId="2" borderId="25" xfId="0" applyFont="1" applyFill="1" applyBorder="1" applyProtection="1">
      <protection locked="0"/>
    </xf>
    <xf numFmtId="37" fontId="5" fillId="2" borderId="0" xfId="0" applyFont="1" applyFill="1" applyProtection="1">
      <protection locked="0"/>
    </xf>
    <xf numFmtId="37" fontId="5" fillId="2" borderId="54" xfId="0" applyFont="1" applyFill="1" applyBorder="1" applyProtection="1">
      <protection locked="0"/>
    </xf>
    <xf numFmtId="37" fontId="5" fillId="2" borderId="50" xfId="0" applyFont="1" applyFill="1" applyBorder="1" applyProtection="1">
      <protection locked="0"/>
    </xf>
    <xf numFmtId="37" fontId="5" fillId="2" borderId="27" xfId="0" applyFont="1" applyFill="1" applyBorder="1" applyProtection="1">
      <protection locked="0"/>
    </xf>
    <xf numFmtId="37" fontId="5" fillId="2" borderId="51" xfId="0" applyFont="1" applyFill="1" applyBorder="1" applyProtection="1">
      <protection locked="0"/>
    </xf>
    <xf numFmtId="37" fontId="5" fillId="2" borderId="49" xfId="0" applyFont="1" applyFill="1" applyBorder="1" applyProtection="1">
      <protection locked="0"/>
    </xf>
    <xf numFmtId="37" fontId="5" fillId="2" borderId="28" xfId="0" applyFont="1" applyFill="1" applyBorder="1" applyProtection="1">
      <protection locked="0"/>
    </xf>
    <xf numFmtId="37" fontId="5" fillId="2" borderId="56" xfId="0" applyFont="1" applyFill="1" applyBorder="1" applyProtection="1">
      <protection locked="0"/>
    </xf>
    <xf numFmtId="37" fontId="5" fillId="2" borderId="57" xfId="0" applyFont="1" applyFill="1" applyBorder="1" applyProtection="1">
      <protection locked="0"/>
    </xf>
    <xf numFmtId="37" fontId="5" fillId="2" borderId="58" xfId="0" applyFont="1" applyFill="1" applyBorder="1" applyProtection="1">
      <protection locked="0"/>
    </xf>
    <xf numFmtId="37" fontId="5" fillId="2" borderId="59" xfId="0" applyFont="1" applyFill="1" applyBorder="1" applyProtection="1">
      <protection locked="0"/>
    </xf>
    <xf numFmtId="37" fontId="5" fillId="2" borderId="60" xfId="0" applyFont="1" applyFill="1" applyBorder="1" applyProtection="1">
      <protection locked="0"/>
    </xf>
    <xf numFmtId="37" fontId="5" fillId="2" borderId="61" xfId="0" applyFont="1" applyFill="1" applyBorder="1" applyProtection="1">
      <protection locked="0"/>
    </xf>
    <xf numFmtId="37" fontId="5" fillId="2" borderId="62" xfId="0" applyFont="1" applyFill="1" applyBorder="1" applyProtection="1">
      <protection locked="0"/>
    </xf>
    <xf numFmtId="37" fontId="5" fillId="2" borderId="69" xfId="0" applyFont="1" applyFill="1" applyBorder="1" applyProtection="1">
      <protection locked="0"/>
    </xf>
    <xf numFmtId="37" fontId="5" fillId="2" borderId="40" xfId="0" applyFont="1" applyFill="1" applyBorder="1"/>
    <xf numFmtId="37" fontId="5" fillId="2" borderId="41" xfId="0" applyFont="1" applyFill="1" applyBorder="1"/>
    <xf numFmtId="37" fontId="5" fillId="2" borderId="42" xfId="0" applyFont="1" applyFill="1" applyBorder="1"/>
    <xf numFmtId="37" fontId="5" fillId="2" borderId="43" xfId="0" applyFont="1" applyFill="1" applyBorder="1"/>
    <xf numFmtId="37" fontId="5" fillId="2" borderId="1" xfId="0" applyFont="1" applyFill="1" applyBorder="1"/>
    <xf numFmtId="37" fontId="5" fillId="2" borderId="44" xfId="0" applyFont="1" applyFill="1" applyBorder="1"/>
    <xf numFmtId="37" fontId="5" fillId="2" borderId="52" xfId="0" applyFont="1" applyFill="1" applyBorder="1"/>
    <xf numFmtId="37" fontId="5" fillId="2" borderId="45" xfId="0" applyFont="1" applyFill="1" applyBorder="1"/>
    <xf numFmtId="37" fontId="5" fillId="2" borderId="0" xfId="0" applyFont="1" applyFill="1" applyAlignment="1">
      <alignment horizontal="left"/>
    </xf>
    <xf numFmtId="37" fontId="10" fillId="2" borderId="0" xfId="0" applyFont="1" applyFill="1"/>
    <xf numFmtId="37" fontId="5" fillId="2" borderId="0" xfId="0" quotePrefix="1" applyFont="1" applyFill="1"/>
    <xf numFmtId="37" fontId="1" fillId="2" borderId="0" xfId="0" applyFont="1" applyFill="1" applyAlignment="1">
      <alignment horizontal="left"/>
    </xf>
    <xf numFmtId="37" fontId="15" fillId="2" borderId="0" xfId="0" applyFont="1" applyFill="1"/>
    <xf numFmtId="37" fontId="4" fillId="2" borderId="0" xfId="0" applyFont="1" applyFill="1" applyAlignment="1">
      <alignment horizontal="left"/>
    </xf>
    <xf numFmtId="37" fontId="16" fillId="2" borderId="0" xfId="0" applyFont="1" applyFill="1"/>
    <xf numFmtId="37" fontId="5" fillId="2" borderId="0" xfId="0" applyFont="1" applyFill="1" applyAlignment="1">
      <alignment horizontal="center"/>
    </xf>
    <xf numFmtId="37" fontId="5" fillId="2" borderId="0" xfId="0" applyFont="1" applyFill="1" applyAlignment="1">
      <alignment horizontal="right"/>
    </xf>
    <xf numFmtId="37" fontId="6" fillId="2" borderId="0" xfId="0" applyFont="1" applyFill="1"/>
    <xf numFmtId="37" fontId="0" fillId="2" borderId="0" xfId="0" applyFill="1"/>
    <xf numFmtId="37" fontId="5" fillId="2" borderId="2" xfId="0" applyFont="1" applyFill="1" applyBorder="1"/>
    <xf numFmtId="37" fontId="5" fillId="2" borderId="3" xfId="0" applyFont="1" applyFill="1" applyBorder="1"/>
    <xf numFmtId="37" fontId="11" fillId="2" borderId="0" xfId="0" applyFont="1" applyFill="1" applyAlignment="1">
      <alignment horizontal="center"/>
    </xf>
    <xf numFmtId="37" fontId="5" fillId="2" borderId="8" xfId="0" applyFont="1" applyFill="1" applyBorder="1" applyAlignment="1">
      <alignment horizontal="center"/>
    </xf>
    <xf numFmtId="37" fontId="5" fillId="2" borderId="9" xfId="0" applyFont="1" applyFill="1" applyBorder="1" applyAlignment="1">
      <alignment horizontal="center"/>
    </xf>
    <xf numFmtId="37" fontId="6" fillId="2" borderId="18" xfId="0" applyFont="1" applyFill="1" applyBorder="1" applyAlignment="1">
      <alignment horizontal="center"/>
    </xf>
    <xf numFmtId="37" fontId="11" fillId="2" borderId="0" xfId="0" applyFont="1" applyFill="1"/>
    <xf numFmtId="37" fontId="5" fillId="2" borderId="12" xfId="0" applyFont="1" applyFill="1" applyBorder="1"/>
    <xf numFmtId="37" fontId="5" fillId="2" borderId="16" xfId="0" applyFont="1" applyFill="1" applyBorder="1"/>
    <xf numFmtId="37" fontId="5" fillId="2" borderId="18" xfId="0" applyFont="1" applyFill="1" applyBorder="1"/>
    <xf numFmtId="37" fontId="12" fillId="2" borderId="16" xfId="0" applyFont="1" applyFill="1" applyBorder="1"/>
    <xf numFmtId="37" fontId="5" fillId="2" borderId="70" xfId="0" applyFont="1" applyFill="1" applyBorder="1"/>
    <xf numFmtId="37" fontId="5" fillId="2" borderId="63" xfId="0" applyFont="1" applyFill="1" applyBorder="1"/>
    <xf numFmtId="37" fontId="5" fillId="2" borderId="64" xfId="0" applyFont="1" applyFill="1" applyBorder="1"/>
    <xf numFmtId="37" fontId="5" fillId="2" borderId="26" xfId="0" applyFont="1" applyFill="1" applyBorder="1"/>
    <xf numFmtId="37" fontId="5" fillId="2" borderId="65" xfId="0" applyFont="1" applyFill="1" applyBorder="1"/>
    <xf numFmtId="37" fontId="5" fillId="2" borderId="20" xfId="0" applyFont="1" applyFill="1" applyBorder="1"/>
    <xf numFmtId="37" fontId="5" fillId="2" borderId="27" xfId="0" applyFont="1" applyFill="1" applyBorder="1"/>
    <xf numFmtId="37" fontId="5" fillId="2" borderId="28" xfId="0" applyFont="1" applyFill="1" applyBorder="1"/>
    <xf numFmtId="37" fontId="5" fillId="2" borderId="51" xfId="0" applyFont="1" applyFill="1" applyBorder="1"/>
    <xf numFmtId="37" fontId="5" fillId="2" borderId="31" xfId="0" applyFont="1" applyFill="1" applyBorder="1"/>
    <xf numFmtId="37" fontId="5" fillId="2" borderId="32" xfId="0" applyFont="1" applyFill="1" applyBorder="1"/>
    <xf numFmtId="37" fontId="5" fillId="2" borderId="66" xfId="0" applyFont="1" applyFill="1" applyBorder="1"/>
    <xf numFmtId="37" fontId="5" fillId="2" borderId="67" xfId="0" applyFont="1" applyFill="1" applyBorder="1"/>
    <xf numFmtId="37" fontId="5" fillId="2" borderId="68" xfId="0" applyFont="1" applyFill="1" applyBorder="1"/>
    <xf numFmtId="37" fontId="5" fillId="2" borderId="22" xfId="0" applyFont="1" applyFill="1" applyBorder="1"/>
    <xf numFmtId="37" fontId="5" fillId="2" borderId="47" xfId="0" applyFont="1" applyFill="1" applyBorder="1"/>
    <xf numFmtId="37" fontId="5" fillId="2" borderId="3" xfId="0" applyFont="1" applyFill="1" applyBorder="1" applyAlignment="1">
      <alignment horizontal="left"/>
    </xf>
    <xf numFmtId="37" fontId="5" fillId="2" borderId="4" xfId="0" applyFont="1" applyFill="1" applyBorder="1" applyAlignment="1">
      <alignment horizontal="center"/>
    </xf>
    <xf numFmtId="37" fontId="5" fillId="2" borderId="5" xfId="0" applyFont="1" applyFill="1" applyBorder="1" applyAlignment="1">
      <alignment horizontal="center"/>
    </xf>
    <xf numFmtId="37" fontId="5" fillId="2" borderId="6" xfId="0" applyFont="1" applyFill="1" applyBorder="1" applyAlignment="1">
      <alignment horizontal="center"/>
    </xf>
    <xf numFmtId="37" fontId="5" fillId="0" borderId="39" xfId="0" applyFont="1" applyBorder="1" applyAlignment="1">
      <alignment horizontal="center"/>
    </xf>
    <xf numFmtId="37" fontId="5" fillId="0" borderId="43" xfId="0" applyFont="1" applyBorder="1" applyAlignment="1">
      <alignment horizontal="center"/>
    </xf>
    <xf numFmtId="0" fontId="5" fillId="2" borderId="19" xfId="0" quotePrefix="1" applyNumberFormat="1" applyFont="1" applyFill="1" applyBorder="1" applyAlignment="1">
      <alignment horizontal="center"/>
    </xf>
    <xf numFmtId="0" fontId="5" fillId="2" borderId="17" xfId="0" quotePrefix="1" applyNumberFormat="1" applyFont="1" applyFill="1" applyBorder="1" applyAlignment="1">
      <alignment horizontal="center"/>
    </xf>
    <xf numFmtId="37" fontId="6" fillId="2" borderId="4" xfId="0" applyFont="1" applyFill="1" applyBorder="1" applyAlignment="1">
      <alignment horizontal="center"/>
    </xf>
    <xf numFmtId="37" fontId="6" fillId="2" borderId="5" xfId="0" applyFont="1" applyFill="1" applyBorder="1" applyAlignment="1">
      <alignment horizontal="center"/>
    </xf>
    <xf numFmtId="177" fontId="5" fillId="2" borderId="0" xfId="0" applyNumberFormat="1" applyFont="1" applyFill="1"/>
    <xf numFmtId="37" fontId="5" fillId="2" borderId="1" xfId="0" applyFont="1" applyFill="1" applyBorder="1" applyAlignment="1">
      <alignment horizontal="center"/>
    </xf>
    <xf numFmtId="37" fontId="5" fillId="0" borderId="4" xfId="0" applyFont="1" applyBorder="1" applyAlignment="1">
      <alignment horizontal="center"/>
    </xf>
    <xf numFmtId="37" fontId="5" fillId="0" borderId="5" xfId="0" applyFont="1" applyBorder="1" applyAlignment="1">
      <alignment horizontal="center"/>
    </xf>
    <xf numFmtId="177" fontId="5" fillId="0" borderId="0" xfId="0" applyNumberFormat="1" applyFont="1" applyAlignment="1">
      <alignment horizontal="right"/>
    </xf>
    <xf numFmtId="37" fontId="5" fillId="0" borderId="1" xfId="0" applyFont="1" applyBorder="1" applyAlignment="1">
      <alignment horizontal="center"/>
    </xf>
    <xf numFmtId="37" fontId="6" fillId="0" borderId="4" xfId="0" applyFont="1" applyBorder="1" applyAlignment="1">
      <alignment horizontal="center"/>
    </xf>
    <xf numFmtId="37" fontId="6" fillId="0" borderId="5" xfId="0" applyFont="1" applyBorder="1" applyAlignment="1">
      <alignment horizontal="center"/>
    </xf>
    <xf numFmtId="37" fontId="5" fillId="0" borderId="6" xfId="0" applyFont="1" applyBorder="1" applyAlignment="1">
      <alignment horizontal="center"/>
    </xf>
    <xf numFmtId="0" fontId="5" fillId="0" borderId="19" xfId="0" quotePrefix="1" applyNumberFormat="1" applyFont="1" applyBorder="1" applyAlignment="1">
      <alignment horizontal="center"/>
    </xf>
    <xf numFmtId="0" fontId="5" fillId="0" borderId="17" xfId="0" quotePrefix="1" applyNumberFormat="1" applyFont="1" applyBorder="1" applyAlignment="1">
      <alignment horizontal="center"/>
    </xf>
    <xf numFmtId="37" fontId="5" fillId="2" borderId="39" xfId="0" applyFont="1" applyFill="1" applyBorder="1" applyAlignment="1">
      <alignment horizontal="center"/>
    </xf>
    <xf numFmtId="37" fontId="5" fillId="2" borderId="43" xfId="0" applyFont="1" applyFill="1" applyBorder="1" applyAlignment="1">
      <alignment horizontal="center"/>
    </xf>
  </cellXfs>
  <cellStyles count="5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標準" xfId="0" builtinId="0"/>
  </cellStyles>
  <dxfs count="0"/>
  <tableStyles count="0" defaultTableStyle="TableStyleMedium2" defaultPivotStyle="PivotStyleLight16"/>
  <colors>
    <mruColors>
      <color rgb="FF00CC00"/>
      <color rgb="FFFFFF66"/>
      <color rgb="FF009900"/>
      <color rgb="FFCC99FF"/>
      <color rgb="FF99FF66"/>
      <color rgb="FFCCFF99"/>
      <color rgb="FF99FF99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361950</xdr:colOff>
      <xdr:row>5</xdr:row>
      <xdr:rowOff>23283</xdr:rowOff>
    </xdr:from>
    <xdr:to>
      <xdr:col>37</xdr:col>
      <xdr:colOff>355669</xdr:colOff>
      <xdr:row>5</xdr:row>
      <xdr:rowOff>167283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FE7F03-D270-40AD-97D3-D40220929AE7}"/>
            </a:ext>
          </a:extLst>
        </xdr:cNvPr>
        <xdr:cNvSpPr txBox="1"/>
      </xdr:nvSpPr>
      <xdr:spPr>
        <a:xfrm>
          <a:off x="24387810" y="1143423"/>
          <a:ext cx="687139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355600</xdr:colOff>
      <xdr:row>4</xdr:row>
      <xdr:rowOff>38099</xdr:rowOff>
    </xdr:from>
    <xdr:to>
      <xdr:col>37</xdr:col>
      <xdr:colOff>349319</xdr:colOff>
      <xdr:row>4</xdr:row>
      <xdr:rowOff>182099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E99FD2-312E-476F-95DA-BC977B918DFC}"/>
            </a:ext>
          </a:extLst>
        </xdr:cNvPr>
        <xdr:cNvSpPr txBox="1"/>
      </xdr:nvSpPr>
      <xdr:spPr>
        <a:xfrm>
          <a:off x="24381460" y="960119"/>
          <a:ext cx="687139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372534</xdr:colOff>
      <xdr:row>7</xdr:row>
      <xdr:rowOff>33867</xdr:rowOff>
    </xdr:from>
    <xdr:to>
      <xdr:col>37</xdr:col>
      <xdr:colOff>366253</xdr:colOff>
      <xdr:row>7</xdr:row>
      <xdr:rowOff>177867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D2F9E42-5B08-46C7-8B32-C43BCCE08506}"/>
            </a:ext>
          </a:extLst>
        </xdr:cNvPr>
        <xdr:cNvSpPr txBox="1"/>
      </xdr:nvSpPr>
      <xdr:spPr>
        <a:xfrm>
          <a:off x="24398394" y="1550247"/>
          <a:ext cx="687139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38</xdr:col>
      <xdr:colOff>397933</xdr:colOff>
      <xdr:row>7</xdr:row>
      <xdr:rowOff>25400</xdr:rowOff>
    </xdr:from>
    <xdr:to>
      <xdr:col>39</xdr:col>
      <xdr:colOff>357786</xdr:colOff>
      <xdr:row>7</xdr:row>
      <xdr:rowOff>169400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20B3EC8-B044-4487-B47E-156999A17F5E}"/>
            </a:ext>
          </a:extLst>
        </xdr:cNvPr>
        <xdr:cNvSpPr txBox="1"/>
      </xdr:nvSpPr>
      <xdr:spPr>
        <a:xfrm>
          <a:off x="25772533" y="1541780"/>
          <a:ext cx="683753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8</xdr:row>
      <xdr:rowOff>31102</xdr:rowOff>
    </xdr:from>
    <xdr:to>
      <xdr:col>37</xdr:col>
      <xdr:colOff>351392</xdr:colOff>
      <xdr:row>8</xdr:row>
      <xdr:rowOff>175102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98AF0D7-18FD-4FCB-91A2-802D59E7CE1A}"/>
            </a:ext>
          </a:extLst>
        </xdr:cNvPr>
        <xdr:cNvSpPr txBox="1"/>
      </xdr:nvSpPr>
      <xdr:spPr>
        <a:xfrm>
          <a:off x="24414635" y="174560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9</xdr:row>
      <xdr:rowOff>31102</xdr:rowOff>
    </xdr:from>
    <xdr:to>
      <xdr:col>37</xdr:col>
      <xdr:colOff>351392</xdr:colOff>
      <xdr:row>9</xdr:row>
      <xdr:rowOff>175102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B6A30223-269C-423D-94FB-E07D8FB62228}"/>
            </a:ext>
          </a:extLst>
        </xdr:cNvPr>
        <xdr:cNvSpPr txBox="1"/>
      </xdr:nvSpPr>
      <xdr:spPr>
        <a:xfrm>
          <a:off x="24414635" y="194372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10</xdr:row>
      <xdr:rowOff>31102</xdr:rowOff>
    </xdr:from>
    <xdr:to>
      <xdr:col>37</xdr:col>
      <xdr:colOff>351392</xdr:colOff>
      <xdr:row>10</xdr:row>
      <xdr:rowOff>175102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EEE93C9-29C5-4058-8CF2-1D5F72A594E4}"/>
            </a:ext>
          </a:extLst>
        </xdr:cNvPr>
        <xdr:cNvSpPr txBox="1"/>
      </xdr:nvSpPr>
      <xdr:spPr>
        <a:xfrm>
          <a:off x="24414635" y="214184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38</xdr:col>
      <xdr:colOff>388775</xdr:colOff>
      <xdr:row>10</xdr:row>
      <xdr:rowOff>31102</xdr:rowOff>
    </xdr:from>
    <xdr:to>
      <xdr:col>39</xdr:col>
      <xdr:colOff>351392</xdr:colOff>
      <xdr:row>10</xdr:row>
      <xdr:rowOff>175102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547D338-5923-4A77-84FC-0BD6B1FD148B}"/>
            </a:ext>
          </a:extLst>
        </xdr:cNvPr>
        <xdr:cNvSpPr txBox="1"/>
      </xdr:nvSpPr>
      <xdr:spPr>
        <a:xfrm>
          <a:off x="25763375" y="214184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52</xdr:col>
      <xdr:colOff>388775</xdr:colOff>
      <xdr:row>10</xdr:row>
      <xdr:rowOff>31102</xdr:rowOff>
    </xdr:from>
    <xdr:to>
      <xdr:col>53</xdr:col>
      <xdr:colOff>351392</xdr:colOff>
      <xdr:row>10</xdr:row>
      <xdr:rowOff>175102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5A7565A-060C-42E3-933D-738FE56ACD56}"/>
            </a:ext>
          </a:extLst>
        </xdr:cNvPr>
        <xdr:cNvSpPr txBox="1"/>
      </xdr:nvSpPr>
      <xdr:spPr>
        <a:xfrm>
          <a:off x="35448395" y="214184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11</xdr:row>
      <xdr:rowOff>31102</xdr:rowOff>
    </xdr:from>
    <xdr:to>
      <xdr:col>37</xdr:col>
      <xdr:colOff>351392</xdr:colOff>
      <xdr:row>11</xdr:row>
      <xdr:rowOff>175102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6343D02-2AD6-430E-8622-F236B2B1BF71}"/>
            </a:ext>
          </a:extLst>
        </xdr:cNvPr>
        <xdr:cNvSpPr txBox="1"/>
      </xdr:nvSpPr>
      <xdr:spPr>
        <a:xfrm>
          <a:off x="24414635" y="233996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12</xdr:row>
      <xdr:rowOff>31102</xdr:rowOff>
    </xdr:from>
    <xdr:to>
      <xdr:col>37</xdr:col>
      <xdr:colOff>351392</xdr:colOff>
      <xdr:row>12</xdr:row>
      <xdr:rowOff>175102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420D121-819F-44EB-8F86-71BEDC955570}"/>
            </a:ext>
          </a:extLst>
        </xdr:cNvPr>
        <xdr:cNvSpPr txBox="1"/>
      </xdr:nvSpPr>
      <xdr:spPr>
        <a:xfrm>
          <a:off x="24414635" y="253808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38</xdr:col>
      <xdr:colOff>388775</xdr:colOff>
      <xdr:row>12</xdr:row>
      <xdr:rowOff>31102</xdr:rowOff>
    </xdr:from>
    <xdr:to>
      <xdr:col>39</xdr:col>
      <xdr:colOff>351392</xdr:colOff>
      <xdr:row>12</xdr:row>
      <xdr:rowOff>175102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DEEF364A-42ED-4338-B9B9-E3CC4E17F30F}"/>
            </a:ext>
          </a:extLst>
        </xdr:cNvPr>
        <xdr:cNvSpPr txBox="1"/>
      </xdr:nvSpPr>
      <xdr:spPr>
        <a:xfrm>
          <a:off x="25763375" y="253808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52</xdr:col>
      <xdr:colOff>388775</xdr:colOff>
      <xdr:row>11</xdr:row>
      <xdr:rowOff>31102</xdr:rowOff>
    </xdr:from>
    <xdr:to>
      <xdr:col>53</xdr:col>
      <xdr:colOff>351392</xdr:colOff>
      <xdr:row>11</xdr:row>
      <xdr:rowOff>175102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590FA9B-707D-4AE6-8477-552FA0B3A7BA}"/>
            </a:ext>
          </a:extLst>
        </xdr:cNvPr>
        <xdr:cNvSpPr txBox="1"/>
      </xdr:nvSpPr>
      <xdr:spPr>
        <a:xfrm>
          <a:off x="35448395" y="233996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13</xdr:row>
      <xdr:rowOff>31102</xdr:rowOff>
    </xdr:from>
    <xdr:to>
      <xdr:col>37</xdr:col>
      <xdr:colOff>351392</xdr:colOff>
      <xdr:row>13</xdr:row>
      <xdr:rowOff>175102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DE628E9B-FAE0-4FDA-9ADD-B88608A5D13D}"/>
            </a:ext>
          </a:extLst>
        </xdr:cNvPr>
        <xdr:cNvSpPr txBox="1"/>
      </xdr:nvSpPr>
      <xdr:spPr>
        <a:xfrm>
          <a:off x="24414635" y="273620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14</xdr:row>
      <xdr:rowOff>31102</xdr:rowOff>
    </xdr:from>
    <xdr:to>
      <xdr:col>37</xdr:col>
      <xdr:colOff>351392</xdr:colOff>
      <xdr:row>14</xdr:row>
      <xdr:rowOff>175102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899E7356-5AB7-4E6E-8F8A-040105A1797C}"/>
            </a:ext>
          </a:extLst>
        </xdr:cNvPr>
        <xdr:cNvSpPr txBox="1"/>
      </xdr:nvSpPr>
      <xdr:spPr>
        <a:xfrm>
          <a:off x="24414635" y="293432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38</xdr:col>
      <xdr:colOff>388775</xdr:colOff>
      <xdr:row>13</xdr:row>
      <xdr:rowOff>31102</xdr:rowOff>
    </xdr:from>
    <xdr:to>
      <xdr:col>39</xdr:col>
      <xdr:colOff>351392</xdr:colOff>
      <xdr:row>13</xdr:row>
      <xdr:rowOff>175102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DF0610D6-622A-48A8-969E-61CC658504D1}"/>
            </a:ext>
          </a:extLst>
        </xdr:cNvPr>
        <xdr:cNvSpPr txBox="1"/>
      </xdr:nvSpPr>
      <xdr:spPr>
        <a:xfrm>
          <a:off x="25763375" y="273620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38</xdr:col>
      <xdr:colOff>388775</xdr:colOff>
      <xdr:row>14</xdr:row>
      <xdr:rowOff>31102</xdr:rowOff>
    </xdr:from>
    <xdr:to>
      <xdr:col>39</xdr:col>
      <xdr:colOff>351392</xdr:colOff>
      <xdr:row>14</xdr:row>
      <xdr:rowOff>175102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A4916E-3325-4875-876B-AB2F4DFF65EE}"/>
            </a:ext>
          </a:extLst>
        </xdr:cNvPr>
        <xdr:cNvSpPr txBox="1"/>
      </xdr:nvSpPr>
      <xdr:spPr>
        <a:xfrm>
          <a:off x="25763375" y="293432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52</xdr:col>
      <xdr:colOff>388775</xdr:colOff>
      <xdr:row>13</xdr:row>
      <xdr:rowOff>31102</xdr:rowOff>
    </xdr:from>
    <xdr:to>
      <xdr:col>53</xdr:col>
      <xdr:colOff>351392</xdr:colOff>
      <xdr:row>13</xdr:row>
      <xdr:rowOff>175102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73EE9BC-A012-4A42-AB88-C4F011CA3F5B}"/>
            </a:ext>
          </a:extLst>
        </xdr:cNvPr>
        <xdr:cNvSpPr txBox="1"/>
      </xdr:nvSpPr>
      <xdr:spPr>
        <a:xfrm>
          <a:off x="35448395" y="273620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15</xdr:row>
      <xdr:rowOff>31102</xdr:rowOff>
    </xdr:from>
    <xdr:to>
      <xdr:col>37</xdr:col>
      <xdr:colOff>351392</xdr:colOff>
      <xdr:row>15</xdr:row>
      <xdr:rowOff>175102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F968E7FC-F75A-4CE5-A15A-A1ABCFE86533}"/>
            </a:ext>
          </a:extLst>
        </xdr:cNvPr>
        <xdr:cNvSpPr txBox="1"/>
      </xdr:nvSpPr>
      <xdr:spPr>
        <a:xfrm>
          <a:off x="24414635" y="313244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16</xdr:row>
      <xdr:rowOff>31102</xdr:rowOff>
    </xdr:from>
    <xdr:to>
      <xdr:col>37</xdr:col>
      <xdr:colOff>351392</xdr:colOff>
      <xdr:row>16</xdr:row>
      <xdr:rowOff>175102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F12CEDEB-FE64-42C7-BE54-BE593F923460}"/>
            </a:ext>
          </a:extLst>
        </xdr:cNvPr>
        <xdr:cNvSpPr txBox="1"/>
      </xdr:nvSpPr>
      <xdr:spPr>
        <a:xfrm>
          <a:off x="24414635" y="333056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38</xdr:col>
      <xdr:colOff>388775</xdr:colOff>
      <xdr:row>15</xdr:row>
      <xdr:rowOff>31102</xdr:rowOff>
    </xdr:from>
    <xdr:to>
      <xdr:col>39</xdr:col>
      <xdr:colOff>351392</xdr:colOff>
      <xdr:row>15</xdr:row>
      <xdr:rowOff>175102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2F7EE48C-AEFD-423C-8FE4-ECAA37BFEE22}"/>
            </a:ext>
          </a:extLst>
        </xdr:cNvPr>
        <xdr:cNvSpPr txBox="1"/>
      </xdr:nvSpPr>
      <xdr:spPr>
        <a:xfrm>
          <a:off x="25763375" y="313244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38</xdr:col>
      <xdr:colOff>388775</xdr:colOff>
      <xdr:row>16</xdr:row>
      <xdr:rowOff>31102</xdr:rowOff>
    </xdr:from>
    <xdr:to>
      <xdr:col>39</xdr:col>
      <xdr:colOff>351392</xdr:colOff>
      <xdr:row>16</xdr:row>
      <xdr:rowOff>175102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16738A28-F72C-43CA-9A8A-F20C3D52694D}"/>
            </a:ext>
          </a:extLst>
        </xdr:cNvPr>
        <xdr:cNvSpPr txBox="1"/>
      </xdr:nvSpPr>
      <xdr:spPr>
        <a:xfrm>
          <a:off x="25763375" y="333056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17</xdr:row>
      <xdr:rowOff>31102</xdr:rowOff>
    </xdr:from>
    <xdr:to>
      <xdr:col>37</xdr:col>
      <xdr:colOff>351392</xdr:colOff>
      <xdr:row>17</xdr:row>
      <xdr:rowOff>175102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2B0C583A-E9B9-4910-BB64-A2F955169795}"/>
            </a:ext>
          </a:extLst>
        </xdr:cNvPr>
        <xdr:cNvSpPr txBox="1"/>
      </xdr:nvSpPr>
      <xdr:spPr>
        <a:xfrm>
          <a:off x="24414635" y="352868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38</xdr:col>
      <xdr:colOff>388775</xdr:colOff>
      <xdr:row>17</xdr:row>
      <xdr:rowOff>31102</xdr:rowOff>
    </xdr:from>
    <xdr:to>
      <xdr:col>39</xdr:col>
      <xdr:colOff>351392</xdr:colOff>
      <xdr:row>17</xdr:row>
      <xdr:rowOff>175102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634C44BA-F347-4B50-A561-8AA65AD31B4E}"/>
            </a:ext>
          </a:extLst>
        </xdr:cNvPr>
        <xdr:cNvSpPr txBox="1"/>
      </xdr:nvSpPr>
      <xdr:spPr>
        <a:xfrm>
          <a:off x="25763375" y="352868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361950</xdr:colOff>
      <xdr:row>4</xdr:row>
      <xdr:rowOff>23283</xdr:rowOff>
    </xdr:from>
    <xdr:to>
      <xdr:col>37</xdr:col>
      <xdr:colOff>355669</xdr:colOff>
      <xdr:row>4</xdr:row>
      <xdr:rowOff>167283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B2C14FD3-0E4E-4D74-B1E2-620E72BD2317}"/>
            </a:ext>
          </a:extLst>
        </xdr:cNvPr>
        <xdr:cNvSpPr txBox="1"/>
      </xdr:nvSpPr>
      <xdr:spPr>
        <a:xfrm>
          <a:off x="24387810" y="945303"/>
          <a:ext cx="687139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349624</xdr:colOff>
      <xdr:row>5</xdr:row>
      <xdr:rowOff>35859</xdr:rowOff>
    </xdr:from>
    <xdr:to>
      <xdr:col>37</xdr:col>
      <xdr:colOff>343343</xdr:colOff>
      <xdr:row>5</xdr:row>
      <xdr:rowOff>179859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F9FD9D84-E3AF-43D3-9E4B-6B3D45B731D7}"/>
            </a:ext>
          </a:extLst>
        </xdr:cNvPr>
        <xdr:cNvSpPr txBox="1"/>
      </xdr:nvSpPr>
      <xdr:spPr>
        <a:xfrm>
          <a:off x="24375484" y="1155999"/>
          <a:ext cx="687139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18</xdr:row>
      <xdr:rowOff>31102</xdr:rowOff>
    </xdr:from>
    <xdr:to>
      <xdr:col>37</xdr:col>
      <xdr:colOff>351392</xdr:colOff>
      <xdr:row>18</xdr:row>
      <xdr:rowOff>175102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585890DD-9DF4-4A94-8FDD-80FDB681308C}"/>
            </a:ext>
          </a:extLst>
        </xdr:cNvPr>
        <xdr:cNvSpPr txBox="1"/>
      </xdr:nvSpPr>
      <xdr:spPr>
        <a:xfrm>
          <a:off x="24414635" y="372680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38</xdr:col>
      <xdr:colOff>388775</xdr:colOff>
      <xdr:row>18</xdr:row>
      <xdr:rowOff>31102</xdr:rowOff>
    </xdr:from>
    <xdr:to>
      <xdr:col>39</xdr:col>
      <xdr:colOff>351392</xdr:colOff>
      <xdr:row>18</xdr:row>
      <xdr:rowOff>175102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B77A0BE4-CB02-4B26-A759-18E2BD5B80E7}"/>
            </a:ext>
          </a:extLst>
        </xdr:cNvPr>
        <xdr:cNvSpPr txBox="1"/>
      </xdr:nvSpPr>
      <xdr:spPr>
        <a:xfrm>
          <a:off x="25763375" y="372680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38</xdr:col>
      <xdr:colOff>388775</xdr:colOff>
      <xdr:row>18</xdr:row>
      <xdr:rowOff>31102</xdr:rowOff>
    </xdr:from>
    <xdr:to>
      <xdr:col>39</xdr:col>
      <xdr:colOff>351392</xdr:colOff>
      <xdr:row>18</xdr:row>
      <xdr:rowOff>175102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4CF6197A-23D8-4751-A4E3-C2301E919424}"/>
            </a:ext>
          </a:extLst>
        </xdr:cNvPr>
        <xdr:cNvSpPr txBox="1"/>
      </xdr:nvSpPr>
      <xdr:spPr>
        <a:xfrm>
          <a:off x="25763375" y="372680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38</xdr:col>
      <xdr:colOff>388775</xdr:colOff>
      <xdr:row>18</xdr:row>
      <xdr:rowOff>31102</xdr:rowOff>
    </xdr:from>
    <xdr:to>
      <xdr:col>39</xdr:col>
      <xdr:colOff>351392</xdr:colOff>
      <xdr:row>18</xdr:row>
      <xdr:rowOff>175102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EB3E3CF6-E173-4363-BC0E-43B5D63A3BB6}"/>
            </a:ext>
          </a:extLst>
        </xdr:cNvPr>
        <xdr:cNvSpPr txBox="1"/>
      </xdr:nvSpPr>
      <xdr:spPr>
        <a:xfrm>
          <a:off x="25763375" y="372680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361950</xdr:colOff>
      <xdr:row>4</xdr:row>
      <xdr:rowOff>23283</xdr:rowOff>
    </xdr:from>
    <xdr:to>
      <xdr:col>37</xdr:col>
      <xdr:colOff>355669</xdr:colOff>
      <xdr:row>4</xdr:row>
      <xdr:rowOff>167283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8501432C-4B1E-4900-8023-5448CB66A695}"/>
            </a:ext>
          </a:extLst>
        </xdr:cNvPr>
        <xdr:cNvSpPr txBox="1"/>
      </xdr:nvSpPr>
      <xdr:spPr>
        <a:xfrm>
          <a:off x="24387810" y="945303"/>
          <a:ext cx="687139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349624</xdr:colOff>
      <xdr:row>5</xdr:row>
      <xdr:rowOff>35859</xdr:rowOff>
    </xdr:from>
    <xdr:to>
      <xdr:col>37</xdr:col>
      <xdr:colOff>343343</xdr:colOff>
      <xdr:row>5</xdr:row>
      <xdr:rowOff>179859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AD327125-A00E-402C-AD5C-D16923FAC8A3}"/>
            </a:ext>
          </a:extLst>
        </xdr:cNvPr>
        <xdr:cNvSpPr txBox="1"/>
      </xdr:nvSpPr>
      <xdr:spPr>
        <a:xfrm>
          <a:off x="24375484" y="1155999"/>
          <a:ext cx="687139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349624</xdr:colOff>
      <xdr:row>4</xdr:row>
      <xdr:rowOff>35859</xdr:rowOff>
    </xdr:from>
    <xdr:to>
      <xdr:col>37</xdr:col>
      <xdr:colOff>343343</xdr:colOff>
      <xdr:row>4</xdr:row>
      <xdr:rowOff>179859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80865D9B-87F6-4D85-909E-6A4EE07F0B1C}"/>
            </a:ext>
          </a:extLst>
        </xdr:cNvPr>
        <xdr:cNvSpPr txBox="1"/>
      </xdr:nvSpPr>
      <xdr:spPr>
        <a:xfrm>
          <a:off x="24375484" y="957879"/>
          <a:ext cx="687139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7</xdr:row>
      <xdr:rowOff>31102</xdr:rowOff>
    </xdr:from>
    <xdr:to>
      <xdr:col>37</xdr:col>
      <xdr:colOff>351392</xdr:colOff>
      <xdr:row>7</xdr:row>
      <xdr:rowOff>175102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5D1E78BE-CE32-49A4-9025-2D9BE1B3194E}"/>
            </a:ext>
          </a:extLst>
        </xdr:cNvPr>
        <xdr:cNvSpPr txBox="1"/>
      </xdr:nvSpPr>
      <xdr:spPr>
        <a:xfrm>
          <a:off x="24414635" y="154748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38</xdr:col>
      <xdr:colOff>388775</xdr:colOff>
      <xdr:row>7</xdr:row>
      <xdr:rowOff>31102</xdr:rowOff>
    </xdr:from>
    <xdr:to>
      <xdr:col>39</xdr:col>
      <xdr:colOff>351392</xdr:colOff>
      <xdr:row>7</xdr:row>
      <xdr:rowOff>175102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E62643B0-5093-48DF-B321-6ED65B9A55F1}"/>
            </a:ext>
          </a:extLst>
        </xdr:cNvPr>
        <xdr:cNvSpPr txBox="1"/>
      </xdr:nvSpPr>
      <xdr:spPr>
        <a:xfrm>
          <a:off x="25763375" y="154748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8</xdr:row>
      <xdr:rowOff>31102</xdr:rowOff>
    </xdr:from>
    <xdr:to>
      <xdr:col>37</xdr:col>
      <xdr:colOff>351392</xdr:colOff>
      <xdr:row>8</xdr:row>
      <xdr:rowOff>175102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F951FD76-CEC4-4C98-B6C6-6F283E3C4C80}"/>
            </a:ext>
          </a:extLst>
        </xdr:cNvPr>
        <xdr:cNvSpPr txBox="1"/>
      </xdr:nvSpPr>
      <xdr:spPr>
        <a:xfrm>
          <a:off x="24414635" y="174560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38</xdr:col>
      <xdr:colOff>388775</xdr:colOff>
      <xdr:row>8</xdr:row>
      <xdr:rowOff>31102</xdr:rowOff>
    </xdr:from>
    <xdr:to>
      <xdr:col>39</xdr:col>
      <xdr:colOff>351392</xdr:colOff>
      <xdr:row>8</xdr:row>
      <xdr:rowOff>175102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D56F9C5E-853B-4148-9529-3C1E399560D6}"/>
            </a:ext>
          </a:extLst>
        </xdr:cNvPr>
        <xdr:cNvSpPr txBox="1"/>
      </xdr:nvSpPr>
      <xdr:spPr>
        <a:xfrm>
          <a:off x="25763375" y="174560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9</xdr:row>
      <xdr:rowOff>31102</xdr:rowOff>
    </xdr:from>
    <xdr:to>
      <xdr:col>37</xdr:col>
      <xdr:colOff>351392</xdr:colOff>
      <xdr:row>9</xdr:row>
      <xdr:rowOff>175102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9C2ECF39-C5EC-4E68-8F19-BFF85C417221}"/>
            </a:ext>
          </a:extLst>
        </xdr:cNvPr>
        <xdr:cNvSpPr txBox="1"/>
      </xdr:nvSpPr>
      <xdr:spPr>
        <a:xfrm>
          <a:off x="24414635" y="194372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10</xdr:row>
      <xdr:rowOff>31102</xdr:rowOff>
    </xdr:from>
    <xdr:to>
      <xdr:col>37</xdr:col>
      <xdr:colOff>351392</xdr:colOff>
      <xdr:row>10</xdr:row>
      <xdr:rowOff>175102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731547AA-449D-4864-A80B-C324AD022732}"/>
            </a:ext>
          </a:extLst>
        </xdr:cNvPr>
        <xdr:cNvSpPr txBox="1"/>
      </xdr:nvSpPr>
      <xdr:spPr>
        <a:xfrm>
          <a:off x="24414635" y="214184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38</xdr:col>
      <xdr:colOff>388775</xdr:colOff>
      <xdr:row>10</xdr:row>
      <xdr:rowOff>31102</xdr:rowOff>
    </xdr:from>
    <xdr:to>
      <xdr:col>39</xdr:col>
      <xdr:colOff>351392</xdr:colOff>
      <xdr:row>10</xdr:row>
      <xdr:rowOff>175102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B1CBF6C7-CAAC-4237-9973-4F0136233770}"/>
            </a:ext>
          </a:extLst>
        </xdr:cNvPr>
        <xdr:cNvSpPr txBox="1"/>
      </xdr:nvSpPr>
      <xdr:spPr>
        <a:xfrm>
          <a:off x="25763375" y="214184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52</xdr:col>
      <xdr:colOff>388775</xdr:colOff>
      <xdr:row>9</xdr:row>
      <xdr:rowOff>31102</xdr:rowOff>
    </xdr:from>
    <xdr:to>
      <xdr:col>53</xdr:col>
      <xdr:colOff>351392</xdr:colOff>
      <xdr:row>9</xdr:row>
      <xdr:rowOff>175102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4BDA9EAC-1865-4B82-A906-F7A501418B57}"/>
            </a:ext>
          </a:extLst>
        </xdr:cNvPr>
        <xdr:cNvSpPr txBox="1"/>
      </xdr:nvSpPr>
      <xdr:spPr>
        <a:xfrm>
          <a:off x="35448395" y="194372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52</xdr:col>
      <xdr:colOff>388775</xdr:colOff>
      <xdr:row>10</xdr:row>
      <xdr:rowOff>31102</xdr:rowOff>
    </xdr:from>
    <xdr:to>
      <xdr:col>53</xdr:col>
      <xdr:colOff>351392</xdr:colOff>
      <xdr:row>10</xdr:row>
      <xdr:rowOff>175102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257E5FD1-26DA-4FF2-8B26-54D942177456}"/>
            </a:ext>
          </a:extLst>
        </xdr:cNvPr>
        <xdr:cNvSpPr txBox="1"/>
      </xdr:nvSpPr>
      <xdr:spPr>
        <a:xfrm>
          <a:off x="35448395" y="214184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11</xdr:row>
      <xdr:rowOff>31102</xdr:rowOff>
    </xdr:from>
    <xdr:to>
      <xdr:col>37</xdr:col>
      <xdr:colOff>351392</xdr:colOff>
      <xdr:row>11</xdr:row>
      <xdr:rowOff>175102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3669825F-4D91-4782-B6D8-1FFF8CF241D4}"/>
            </a:ext>
          </a:extLst>
        </xdr:cNvPr>
        <xdr:cNvSpPr txBox="1"/>
      </xdr:nvSpPr>
      <xdr:spPr>
        <a:xfrm>
          <a:off x="24414635" y="233996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38</xdr:col>
      <xdr:colOff>388775</xdr:colOff>
      <xdr:row>11</xdr:row>
      <xdr:rowOff>31102</xdr:rowOff>
    </xdr:from>
    <xdr:to>
      <xdr:col>39</xdr:col>
      <xdr:colOff>351392</xdr:colOff>
      <xdr:row>11</xdr:row>
      <xdr:rowOff>175102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7AEB17D5-16BA-443A-8881-D7CCAF65A76D}"/>
            </a:ext>
          </a:extLst>
        </xdr:cNvPr>
        <xdr:cNvSpPr txBox="1"/>
      </xdr:nvSpPr>
      <xdr:spPr>
        <a:xfrm>
          <a:off x="25763375" y="233996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52</xdr:col>
      <xdr:colOff>388775</xdr:colOff>
      <xdr:row>11</xdr:row>
      <xdr:rowOff>31102</xdr:rowOff>
    </xdr:from>
    <xdr:to>
      <xdr:col>53</xdr:col>
      <xdr:colOff>351392</xdr:colOff>
      <xdr:row>11</xdr:row>
      <xdr:rowOff>175102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E24A524-5F19-4FFB-889B-20139BBFDA0C}"/>
            </a:ext>
          </a:extLst>
        </xdr:cNvPr>
        <xdr:cNvSpPr txBox="1"/>
      </xdr:nvSpPr>
      <xdr:spPr>
        <a:xfrm>
          <a:off x="35448395" y="233996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388775</xdr:colOff>
      <xdr:row>11</xdr:row>
      <xdr:rowOff>31102</xdr:rowOff>
    </xdr:from>
    <xdr:to>
      <xdr:col>9</xdr:col>
      <xdr:colOff>351392</xdr:colOff>
      <xdr:row>11</xdr:row>
      <xdr:rowOff>175102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E6398175-1319-436E-81E2-8BCD4D699A13}"/>
            </a:ext>
          </a:extLst>
        </xdr:cNvPr>
        <xdr:cNvSpPr txBox="1"/>
      </xdr:nvSpPr>
      <xdr:spPr>
        <a:xfrm>
          <a:off x="5318915" y="2339962"/>
          <a:ext cx="66365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12</xdr:row>
      <xdr:rowOff>31102</xdr:rowOff>
    </xdr:from>
    <xdr:to>
      <xdr:col>37</xdr:col>
      <xdr:colOff>351392</xdr:colOff>
      <xdr:row>12</xdr:row>
      <xdr:rowOff>175102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BD621F9E-D9CA-48AE-AED2-5663D05361AA}"/>
            </a:ext>
          </a:extLst>
        </xdr:cNvPr>
        <xdr:cNvSpPr txBox="1"/>
      </xdr:nvSpPr>
      <xdr:spPr>
        <a:xfrm>
          <a:off x="24414635" y="253808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38</xdr:col>
      <xdr:colOff>388775</xdr:colOff>
      <xdr:row>12</xdr:row>
      <xdr:rowOff>31102</xdr:rowOff>
    </xdr:from>
    <xdr:to>
      <xdr:col>39</xdr:col>
      <xdr:colOff>351392</xdr:colOff>
      <xdr:row>12</xdr:row>
      <xdr:rowOff>175102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69B6B470-F01A-431B-9FE8-1FBEAE15EBF2}"/>
            </a:ext>
          </a:extLst>
        </xdr:cNvPr>
        <xdr:cNvSpPr txBox="1"/>
      </xdr:nvSpPr>
      <xdr:spPr>
        <a:xfrm>
          <a:off x="25763375" y="253808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13</xdr:row>
      <xdr:rowOff>31102</xdr:rowOff>
    </xdr:from>
    <xdr:to>
      <xdr:col>37</xdr:col>
      <xdr:colOff>351392</xdr:colOff>
      <xdr:row>13</xdr:row>
      <xdr:rowOff>175102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7E0726D3-F725-4700-98CC-CB6FB771F9E3}"/>
            </a:ext>
          </a:extLst>
        </xdr:cNvPr>
        <xdr:cNvSpPr txBox="1"/>
      </xdr:nvSpPr>
      <xdr:spPr>
        <a:xfrm>
          <a:off x="24414635" y="273620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38</xdr:col>
      <xdr:colOff>388775</xdr:colOff>
      <xdr:row>13</xdr:row>
      <xdr:rowOff>31102</xdr:rowOff>
    </xdr:from>
    <xdr:to>
      <xdr:col>39</xdr:col>
      <xdr:colOff>351392</xdr:colOff>
      <xdr:row>13</xdr:row>
      <xdr:rowOff>175102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2245EC1E-7A5F-4B6A-8D10-E75667E309EE}"/>
            </a:ext>
          </a:extLst>
        </xdr:cNvPr>
        <xdr:cNvSpPr txBox="1"/>
      </xdr:nvSpPr>
      <xdr:spPr>
        <a:xfrm>
          <a:off x="25763375" y="273620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48</xdr:col>
      <xdr:colOff>388775</xdr:colOff>
      <xdr:row>13</xdr:row>
      <xdr:rowOff>31102</xdr:rowOff>
    </xdr:from>
    <xdr:to>
      <xdr:col>49</xdr:col>
      <xdr:colOff>351392</xdr:colOff>
      <xdr:row>13</xdr:row>
      <xdr:rowOff>175102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8C83D6D0-C7F3-4454-9C79-0AC71351E2D3}"/>
            </a:ext>
          </a:extLst>
        </xdr:cNvPr>
        <xdr:cNvSpPr txBox="1"/>
      </xdr:nvSpPr>
      <xdr:spPr>
        <a:xfrm>
          <a:off x="32689955" y="273620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52</xdr:col>
      <xdr:colOff>388775</xdr:colOff>
      <xdr:row>13</xdr:row>
      <xdr:rowOff>31102</xdr:rowOff>
    </xdr:from>
    <xdr:to>
      <xdr:col>53</xdr:col>
      <xdr:colOff>351392</xdr:colOff>
      <xdr:row>13</xdr:row>
      <xdr:rowOff>175102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381CE28F-78C6-46C9-B7C6-BB61B9CD0F34}"/>
            </a:ext>
          </a:extLst>
        </xdr:cNvPr>
        <xdr:cNvSpPr txBox="1"/>
      </xdr:nvSpPr>
      <xdr:spPr>
        <a:xfrm>
          <a:off x="35448395" y="273620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13</xdr:row>
      <xdr:rowOff>31102</xdr:rowOff>
    </xdr:from>
    <xdr:to>
      <xdr:col>37</xdr:col>
      <xdr:colOff>351392</xdr:colOff>
      <xdr:row>13</xdr:row>
      <xdr:rowOff>175102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BE8BC1AB-D876-4625-A84E-A94F5D5CB293}"/>
            </a:ext>
          </a:extLst>
        </xdr:cNvPr>
        <xdr:cNvSpPr txBox="1"/>
      </xdr:nvSpPr>
      <xdr:spPr>
        <a:xfrm>
          <a:off x="24414635" y="273620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38</xdr:col>
      <xdr:colOff>388775</xdr:colOff>
      <xdr:row>13</xdr:row>
      <xdr:rowOff>31102</xdr:rowOff>
    </xdr:from>
    <xdr:to>
      <xdr:col>39</xdr:col>
      <xdr:colOff>351392</xdr:colOff>
      <xdr:row>13</xdr:row>
      <xdr:rowOff>175102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4C386D61-255E-4DD3-80E8-EE43948BBCCE}"/>
            </a:ext>
          </a:extLst>
        </xdr:cNvPr>
        <xdr:cNvSpPr txBox="1"/>
      </xdr:nvSpPr>
      <xdr:spPr>
        <a:xfrm>
          <a:off x="25763375" y="273620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48</xdr:col>
      <xdr:colOff>388775</xdr:colOff>
      <xdr:row>13</xdr:row>
      <xdr:rowOff>31102</xdr:rowOff>
    </xdr:from>
    <xdr:to>
      <xdr:col>49</xdr:col>
      <xdr:colOff>351392</xdr:colOff>
      <xdr:row>13</xdr:row>
      <xdr:rowOff>175102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B11A01F5-5801-46A6-BD19-59390AF352EC}"/>
            </a:ext>
          </a:extLst>
        </xdr:cNvPr>
        <xdr:cNvSpPr txBox="1"/>
      </xdr:nvSpPr>
      <xdr:spPr>
        <a:xfrm>
          <a:off x="32689955" y="273620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52</xdr:col>
      <xdr:colOff>388775</xdr:colOff>
      <xdr:row>13</xdr:row>
      <xdr:rowOff>31102</xdr:rowOff>
    </xdr:from>
    <xdr:to>
      <xdr:col>53</xdr:col>
      <xdr:colOff>351392</xdr:colOff>
      <xdr:row>13</xdr:row>
      <xdr:rowOff>175102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E7268BCB-D0BA-4E29-A896-229C588783EC}"/>
            </a:ext>
          </a:extLst>
        </xdr:cNvPr>
        <xdr:cNvSpPr txBox="1"/>
      </xdr:nvSpPr>
      <xdr:spPr>
        <a:xfrm>
          <a:off x="35448395" y="273620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14</xdr:row>
      <xdr:rowOff>31102</xdr:rowOff>
    </xdr:from>
    <xdr:to>
      <xdr:col>37</xdr:col>
      <xdr:colOff>351392</xdr:colOff>
      <xdr:row>14</xdr:row>
      <xdr:rowOff>175102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8C10BBC6-B4E3-41E9-AB86-2639113E4CEA}"/>
            </a:ext>
          </a:extLst>
        </xdr:cNvPr>
        <xdr:cNvSpPr txBox="1"/>
      </xdr:nvSpPr>
      <xdr:spPr>
        <a:xfrm>
          <a:off x="24414635" y="293432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38</xdr:col>
      <xdr:colOff>388775</xdr:colOff>
      <xdr:row>14</xdr:row>
      <xdr:rowOff>31102</xdr:rowOff>
    </xdr:from>
    <xdr:to>
      <xdr:col>39</xdr:col>
      <xdr:colOff>351392</xdr:colOff>
      <xdr:row>14</xdr:row>
      <xdr:rowOff>175102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02328998-C58D-4B36-8DDA-B7D4F71429D9}"/>
            </a:ext>
          </a:extLst>
        </xdr:cNvPr>
        <xdr:cNvSpPr txBox="1"/>
      </xdr:nvSpPr>
      <xdr:spPr>
        <a:xfrm>
          <a:off x="25763375" y="293432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14</xdr:row>
      <xdr:rowOff>31102</xdr:rowOff>
    </xdr:from>
    <xdr:to>
      <xdr:col>37</xdr:col>
      <xdr:colOff>351392</xdr:colOff>
      <xdr:row>14</xdr:row>
      <xdr:rowOff>175102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8588B8AB-2C74-4F27-A5B0-23F990333292}"/>
            </a:ext>
          </a:extLst>
        </xdr:cNvPr>
        <xdr:cNvSpPr txBox="1"/>
      </xdr:nvSpPr>
      <xdr:spPr>
        <a:xfrm>
          <a:off x="24414635" y="293432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38</xdr:col>
      <xdr:colOff>388775</xdr:colOff>
      <xdr:row>14</xdr:row>
      <xdr:rowOff>31102</xdr:rowOff>
    </xdr:from>
    <xdr:to>
      <xdr:col>39</xdr:col>
      <xdr:colOff>351392</xdr:colOff>
      <xdr:row>14</xdr:row>
      <xdr:rowOff>175102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314BF57B-090F-458D-A26A-C9530767E06D}"/>
            </a:ext>
          </a:extLst>
        </xdr:cNvPr>
        <xdr:cNvSpPr txBox="1"/>
      </xdr:nvSpPr>
      <xdr:spPr>
        <a:xfrm>
          <a:off x="25763375" y="293432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52</xdr:col>
      <xdr:colOff>388775</xdr:colOff>
      <xdr:row>14</xdr:row>
      <xdr:rowOff>31102</xdr:rowOff>
    </xdr:from>
    <xdr:to>
      <xdr:col>53</xdr:col>
      <xdr:colOff>351392</xdr:colOff>
      <xdr:row>14</xdr:row>
      <xdr:rowOff>175102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C8F679BD-A33F-44DA-968F-5808E535A756}"/>
            </a:ext>
          </a:extLst>
        </xdr:cNvPr>
        <xdr:cNvSpPr txBox="1"/>
      </xdr:nvSpPr>
      <xdr:spPr>
        <a:xfrm>
          <a:off x="35448395" y="293432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52</xdr:col>
      <xdr:colOff>388775</xdr:colOff>
      <xdr:row>14</xdr:row>
      <xdr:rowOff>31102</xdr:rowOff>
    </xdr:from>
    <xdr:to>
      <xdr:col>53</xdr:col>
      <xdr:colOff>351392</xdr:colOff>
      <xdr:row>14</xdr:row>
      <xdr:rowOff>175102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2B346C1C-71DF-46AC-86AA-ABBF351639D1}"/>
            </a:ext>
          </a:extLst>
        </xdr:cNvPr>
        <xdr:cNvSpPr txBox="1"/>
      </xdr:nvSpPr>
      <xdr:spPr>
        <a:xfrm>
          <a:off x="35448395" y="293432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15</xdr:row>
      <xdr:rowOff>31102</xdr:rowOff>
    </xdr:from>
    <xdr:to>
      <xdr:col>37</xdr:col>
      <xdr:colOff>351392</xdr:colOff>
      <xdr:row>15</xdr:row>
      <xdr:rowOff>175102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23FCAB6E-C7B1-4E4E-AAB0-3D0445BDC6DB}"/>
            </a:ext>
          </a:extLst>
        </xdr:cNvPr>
        <xdr:cNvSpPr txBox="1"/>
      </xdr:nvSpPr>
      <xdr:spPr>
        <a:xfrm>
          <a:off x="24414635" y="313244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38</xdr:col>
      <xdr:colOff>388775</xdr:colOff>
      <xdr:row>15</xdr:row>
      <xdr:rowOff>31102</xdr:rowOff>
    </xdr:from>
    <xdr:to>
      <xdr:col>39</xdr:col>
      <xdr:colOff>351392</xdr:colOff>
      <xdr:row>15</xdr:row>
      <xdr:rowOff>175102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D4FCBB3D-2FE6-4765-99ED-7963254BDD50}"/>
            </a:ext>
          </a:extLst>
        </xdr:cNvPr>
        <xdr:cNvSpPr txBox="1"/>
      </xdr:nvSpPr>
      <xdr:spPr>
        <a:xfrm>
          <a:off x="25763375" y="313244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15</xdr:row>
      <xdr:rowOff>31102</xdr:rowOff>
    </xdr:from>
    <xdr:to>
      <xdr:col>37</xdr:col>
      <xdr:colOff>351392</xdr:colOff>
      <xdr:row>15</xdr:row>
      <xdr:rowOff>175102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76915AD2-7577-4709-A93E-F88B3427A966}"/>
            </a:ext>
          </a:extLst>
        </xdr:cNvPr>
        <xdr:cNvSpPr txBox="1"/>
      </xdr:nvSpPr>
      <xdr:spPr>
        <a:xfrm>
          <a:off x="24414635" y="313244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38</xdr:col>
      <xdr:colOff>388775</xdr:colOff>
      <xdr:row>15</xdr:row>
      <xdr:rowOff>31102</xdr:rowOff>
    </xdr:from>
    <xdr:to>
      <xdr:col>39</xdr:col>
      <xdr:colOff>351392</xdr:colOff>
      <xdr:row>15</xdr:row>
      <xdr:rowOff>175102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63FEEC4B-57D0-4135-93FF-93AED27D5852}"/>
            </a:ext>
          </a:extLst>
        </xdr:cNvPr>
        <xdr:cNvSpPr txBox="1"/>
      </xdr:nvSpPr>
      <xdr:spPr>
        <a:xfrm>
          <a:off x="25763375" y="313244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52</xdr:col>
      <xdr:colOff>388775</xdr:colOff>
      <xdr:row>15</xdr:row>
      <xdr:rowOff>31102</xdr:rowOff>
    </xdr:from>
    <xdr:to>
      <xdr:col>53</xdr:col>
      <xdr:colOff>351392</xdr:colOff>
      <xdr:row>15</xdr:row>
      <xdr:rowOff>175102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D599B714-C88D-45A1-A0B8-1E3ACC70E13C}"/>
            </a:ext>
          </a:extLst>
        </xdr:cNvPr>
        <xdr:cNvSpPr txBox="1"/>
      </xdr:nvSpPr>
      <xdr:spPr>
        <a:xfrm>
          <a:off x="35448395" y="313244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52</xdr:col>
      <xdr:colOff>388775</xdr:colOff>
      <xdr:row>15</xdr:row>
      <xdr:rowOff>31102</xdr:rowOff>
    </xdr:from>
    <xdr:to>
      <xdr:col>53</xdr:col>
      <xdr:colOff>351392</xdr:colOff>
      <xdr:row>15</xdr:row>
      <xdr:rowOff>175102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E1EEA36B-8D95-443C-A048-3C657AAA5BB5}"/>
            </a:ext>
          </a:extLst>
        </xdr:cNvPr>
        <xdr:cNvSpPr txBox="1"/>
      </xdr:nvSpPr>
      <xdr:spPr>
        <a:xfrm>
          <a:off x="35448395" y="313244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16</xdr:row>
      <xdr:rowOff>31102</xdr:rowOff>
    </xdr:from>
    <xdr:to>
      <xdr:col>37</xdr:col>
      <xdr:colOff>351392</xdr:colOff>
      <xdr:row>16</xdr:row>
      <xdr:rowOff>175102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6F79A763-E6ED-4914-A6EF-08DF7E4C4238}"/>
            </a:ext>
          </a:extLst>
        </xdr:cNvPr>
        <xdr:cNvSpPr txBox="1"/>
      </xdr:nvSpPr>
      <xdr:spPr>
        <a:xfrm>
          <a:off x="24414635" y="333056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16</xdr:row>
      <xdr:rowOff>31102</xdr:rowOff>
    </xdr:from>
    <xdr:to>
      <xdr:col>37</xdr:col>
      <xdr:colOff>351392</xdr:colOff>
      <xdr:row>16</xdr:row>
      <xdr:rowOff>175102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C087CB45-DC0B-4DEC-B96E-A81866282453}"/>
            </a:ext>
          </a:extLst>
        </xdr:cNvPr>
        <xdr:cNvSpPr txBox="1"/>
      </xdr:nvSpPr>
      <xdr:spPr>
        <a:xfrm>
          <a:off x="24414635" y="333056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38</xdr:col>
      <xdr:colOff>388775</xdr:colOff>
      <xdr:row>16</xdr:row>
      <xdr:rowOff>31102</xdr:rowOff>
    </xdr:from>
    <xdr:to>
      <xdr:col>39</xdr:col>
      <xdr:colOff>351392</xdr:colOff>
      <xdr:row>16</xdr:row>
      <xdr:rowOff>175102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15055C3D-66E1-4CA4-BA37-5CC97E786159}"/>
            </a:ext>
          </a:extLst>
        </xdr:cNvPr>
        <xdr:cNvSpPr txBox="1"/>
      </xdr:nvSpPr>
      <xdr:spPr>
        <a:xfrm>
          <a:off x="25763375" y="333056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38</xdr:col>
      <xdr:colOff>388775</xdr:colOff>
      <xdr:row>16</xdr:row>
      <xdr:rowOff>31102</xdr:rowOff>
    </xdr:from>
    <xdr:to>
      <xdr:col>39</xdr:col>
      <xdr:colOff>351392</xdr:colOff>
      <xdr:row>16</xdr:row>
      <xdr:rowOff>175102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70619295-91A6-4AE2-BC31-8B59C8092B8A}"/>
            </a:ext>
          </a:extLst>
        </xdr:cNvPr>
        <xdr:cNvSpPr txBox="1"/>
      </xdr:nvSpPr>
      <xdr:spPr>
        <a:xfrm>
          <a:off x="25763375" y="333056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52</xdr:col>
      <xdr:colOff>388775</xdr:colOff>
      <xdr:row>16</xdr:row>
      <xdr:rowOff>31102</xdr:rowOff>
    </xdr:from>
    <xdr:to>
      <xdr:col>53</xdr:col>
      <xdr:colOff>351392</xdr:colOff>
      <xdr:row>16</xdr:row>
      <xdr:rowOff>175102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620EF7A5-CAAB-4378-9966-25C9C2761259}"/>
            </a:ext>
          </a:extLst>
        </xdr:cNvPr>
        <xdr:cNvSpPr txBox="1"/>
      </xdr:nvSpPr>
      <xdr:spPr>
        <a:xfrm>
          <a:off x="35448395" y="333056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52</xdr:col>
      <xdr:colOff>388775</xdr:colOff>
      <xdr:row>16</xdr:row>
      <xdr:rowOff>31102</xdr:rowOff>
    </xdr:from>
    <xdr:to>
      <xdr:col>53</xdr:col>
      <xdr:colOff>351392</xdr:colOff>
      <xdr:row>16</xdr:row>
      <xdr:rowOff>175102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6664BCC2-9F9E-4E3B-975A-C7E96345361C}"/>
            </a:ext>
          </a:extLst>
        </xdr:cNvPr>
        <xdr:cNvSpPr txBox="1"/>
      </xdr:nvSpPr>
      <xdr:spPr>
        <a:xfrm>
          <a:off x="35448395" y="333056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17</xdr:row>
      <xdr:rowOff>31102</xdr:rowOff>
    </xdr:from>
    <xdr:to>
      <xdr:col>37</xdr:col>
      <xdr:colOff>351392</xdr:colOff>
      <xdr:row>17</xdr:row>
      <xdr:rowOff>175102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19EC884D-EBBB-4C56-9666-40BBC9ECA3EF}"/>
            </a:ext>
          </a:extLst>
        </xdr:cNvPr>
        <xdr:cNvSpPr txBox="1"/>
      </xdr:nvSpPr>
      <xdr:spPr>
        <a:xfrm>
          <a:off x="24414635" y="352868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17</xdr:row>
      <xdr:rowOff>31102</xdr:rowOff>
    </xdr:from>
    <xdr:to>
      <xdr:col>37</xdr:col>
      <xdr:colOff>351392</xdr:colOff>
      <xdr:row>17</xdr:row>
      <xdr:rowOff>175102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D4FE57B5-8BAE-4E63-9A3E-CA2F990CCBFF}"/>
            </a:ext>
          </a:extLst>
        </xdr:cNvPr>
        <xdr:cNvSpPr txBox="1"/>
      </xdr:nvSpPr>
      <xdr:spPr>
        <a:xfrm>
          <a:off x="24414635" y="352868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38</xdr:col>
      <xdr:colOff>388775</xdr:colOff>
      <xdr:row>17</xdr:row>
      <xdr:rowOff>31102</xdr:rowOff>
    </xdr:from>
    <xdr:to>
      <xdr:col>39</xdr:col>
      <xdr:colOff>351392</xdr:colOff>
      <xdr:row>17</xdr:row>
      <xdr:rowOff>175102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9CF00FF6-E840-4200-9507-7E53CE8376C6}"/>
            </a:ext>
          </a:extLst>
        </xdr:cNvPr>
        <xdr:cNvSpPr txBox="1"/>
      </xdr:nvSpPr>
      <xdr:spPr>
        <a:xfrm>
          <a:off x="25763375" y="352868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38</xdr:col>
      <xdr:colOff>388775</xdr:colOff>
      <xdr:row>17</xdr:row>
      <xdr:rowOff>31102</xdr:rowOff>
    </xdr:from>
    <xdr:to>
      <xdr:col>39</xdr:col>
      <xdr:colOff>351392</xdr:colOff>
      <xdr:row>17</xdr:row>
      <xdr:rowOff>175102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267AF48E-38DA-4846-A785-5BFF979C8F6D}"/>
            </a:ext>
          </a:extLst>
        </xdr:cNvPr>
        <xdr:cNvSpPr txBox="1"/>
      </xdr:nvSpPr>
      <xdr:spPr>
        <a:xfrm>
          <a:off x="25763375" y="352868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52</xdr:col>
      <xdr:colOff>388775</xdr:colOff>
      <xdr:row>17</xdr:row>
      <xdr:rowOff>31102</xdr:rowOff>
    </xdr:from>
    <xdr:to>
      <xdr:col>53</xdr:col>
      <xdr:colOff>351392</xdr:colOff>
      <xdr:row>17</xdr:row>
      <xdr:rowOff>175102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9B16446D-1476-4C4F-A701-E7195FE1B7B4}"/>
            </a:ext>
          </a:extLst>
        </xdr:cNvPr>
        <xdr:cNvSpPr txBox="1"/>
      </xdr:nvSpPr>
      <xdr:spPr>
        <a:xfrm>
          <a:off x="35448395" y="352868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52</xdr:col>
      <xdr:colOff>388775</xdr:colOff>
      <xdr:row>17</xdr:row>
      <xdr:rowOff>31102</xdr:rowOff>
    </xdr:from>
    <xdr:to>
      <xdr:col>53</xdr:col>
      <xdr:colOff>351392</xdr:colOff>
      <xdr:row>17</xdr:row>
      <xdr:rowOff>175102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6AED2B20-1171-49F0-8B81-E484BDD89532}"/>
            </a:ext>
          </a:extLst>
        </xdr:cNvPr>
        <xdr:cNvSpPr txBox="1"/>
      </xdr:nvSpPr>
      <xdr:spPr>
        <a:xfrm>
          <a:off x="35448395" y="352868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52</xdr:col>
      <xdr:colOff>388775</xdr:colOff>
      <xdr:row>18</xdr:row>
      <xdr:rowOff>31102</xdr:rowOff>
    </xdr:from>
    <xdr:to>
      <xdr:col>53</xdr:col>
      <xdr:colOff>351392</xdr:colOff>
      <xdr:row>18</xdr:row>
      <xdr:rowOff>175102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3272A816-B976-4944-AF96-0E662EE903A0}"/>
            </a:ext>
          </a:extLst>
        </xdr:cNvPr>
        <xdr:cNvSpPr txBox="1"/>
      </xdr:nvSpPr>
      <xdr:spPr>
        <a:xfrm>
          <a:off x="35448395" y="372680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52</xdr:col>
      <xdr:colOff>388775</xdr:colOff>
      <xdr:row>18</xdr:row>
      <xdr:rowOff>31102</xdr:rowOff>
    </xdr:from>
    <xdr:to>
      <xdr:col>53</xdr:col>
      <xdr:colOff>351392</xdr:colOff>
      <xdr:row>18</xdr:row>
      <xdr:rowOff>175102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84B524CB-4673-4EE8-A526-C34B43581A03}"/>
            </a:ext>
          </a:extLst>
        </xdr:cNvPr>
        <xdr:cNvSpPr txBox="1"/>
      </xdr:nvSpPr>
      <xdr:spPr>
        <a:xfrm>
          <a:off x="35448395" y="372680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52</xdr:col>
      <xdr:colOff>388775</xdr:colOff>
      <xdr:row>18</xdr:row>
      <xdr:rowOff>31102</xdr:rowOff>
    </xdr:from>
    <xdr:to>
      <xdr:col>53</xdr:col>
      <xdr:colOff>351392</xdr:colOff>
      <xdr:row>18</xdr:row>
      <xdr:rowOff>175102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487A7526-3272-4E74-97A0-C14E30613B50}"/>
            </a:ext>
          </a:extLst>
        </xdr:cNvPr>
        <xdr:cNvSpPr txBox="1"/>
      </xdr:nvSpPr>
      <xdr:spPr>
        <a:xfrm>
          <a:off x="35448395" y="372680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388775</xdr:colOff>
      <xdr:row>18</xdr:row>
      <xdr:rowOff>31102</xdr:rowOff>
    </xdr:from>
    <xdr:to>
      <xdr:col>9</xdr:col>
      <xdr:colOff>351392</xdr:colOff>
      <xdr:row>18</xdr:row>
      <xdr:rowOff>175102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7F59E7E0-B877-49FF-A5A7-872AA306FD19}"/>
            </a:ext>
          </a:extLst>
        </xdr:cNvPr>
        <xdr:cNvSpPr txBox="1"/>
      </xdr:nvSpPr>
      <xdr:spPr>
        <a:xfrm>
          <a:off x="5318915" y="3726802"/>
          <a:ext cx="66365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388775</xdr:colOff>
      <xdr:row>18</xdr:row>
      <xdr:rowOff>31102</xdr:rowOff>
    </xdr:from>
    <xdr:to>
      <xdr:col>9</xdr:col>
      <xdr:colOff>351392</xdr:colOff>
      <xdr:row>18</xdr:row>
      <xdr:rowOff>175102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EB25BA77-0973-4A20-B008-8082CE405BB2}"/>
            </a:ext>
          </a:extLst>
        </xdr:cNvPr>
        <xdr:cNvSpPr txBox="1"/>
      </xdr:nvSpPr>
      <xdr:spPr>
        <a:xfrm>
          <a:off x="5318915" y="3726802"/>
          <a:ext cx="66365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388775</xdr:colOff>
      <xdr:row>18</xdr:row>
      <xdr:rowOff>31102</xdr:rowOff>
    </xdr:from>
    <xdr:to>
      <xdr:col>9</xdr:col>
      <xdr:colOff>351392</xdr:colOff>
      <xdr:row>18</xdr:row>
      <xdr:rowOff>175102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17F9211C-C8EB-43CE-8FD8-6B36BE411B14}"/>
            </a:ext>
          </a:extLst>
        </xdr:cNvPr>
        <xdr:cNvSpPr txBox="1"/>
      </xdr:nvSpPr>
      <xdr:spPr>
        <a:xfrm>
          <a:off x="5318915" y="3726802"/>
          <a:ext cx="66365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361950</xdr:colOff>
      <xdr:row>6</xdr:row>
      <xdr:rowOff>23283</xdr:rowOff>
    </xdr:from>
    <xdr:to>
      <xdr:col>37</xdr:col>
      <xdr:colOff>355669</xdr:colOff>
      <xdr:row>6</xdr:row>
      <xdr:rowOff>167283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D5D690BF-4BA2-4BD6-8C84-D7175B5436DF}"/>
            </a:ext>
          </a:extLst>
        </xdr:cNvPr>
        <xdr:cNvSpPr txBox="1"/>
      </xdr:nvSpPr>
      <xdr:spPr>
        <a:xfrm>
          <a:off x="24387810" y="1341543"/>
          <a:ext cx="687139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349624</xdr:colOff>
      <xdr:row>6</xdr:row>
      <xdr:rowOff>35859</xdr:rowOff>
    </xdr:from>
    <xdr:to>
      <xdr:col>37</xdr:col>
      <xdr:colOff>343343</xdr:colOff>
      <xdr:row>6</xdr:row>
      <xdr:rowOff>179859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6161B78C-9E84-480E-BDCE-ADE0C698116F}"/>
            </a:ext>
          </a:extLst>
        </xdr:cNvPr>
        <xdr:cNvSpPr txBox="1"/>
      </xdr:nvSpPr>
      <xdr:spPr>
        <a:xfrm>
          <a:off x="24375484" y="1354119"/>
          <a:ext cx="687139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349624</xdr:colOff>
      <xdr:row>6</xdr:row>
      <xdr:rowOff>35859</xdr:rowOff>
    </xdr:from>
    <xdr:to>
      <xdr:col>37</xdr:col>
      <xdr:colOff>343343</xdr:colOff>
      <xdr:row>6</xdr:row>
      <xdr:rowOff>179859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D17DDF87-126C-431E-9E97-E7BCFE2CC51E}"/>
            </a:ext>
          </a:extLst>
        </xdr:cNvPr>
        <xdr:cNvSpPr txBox="1"/>
      </xdr:nvSpPr>
      <xdr:spPr>
        <a:xfrm>
          <a:off x="24375484" y="1354119"/>
          <a:ext cx="687139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372534</xdr:colOff>
      <xdr:row>19</xdr:row>
      <xdr:rowOff>33867</xdr:rowOff>
    </xdr:from>
    <xdr:to>
      <xdr:col>37</xdr:col>
      <xdr:colOff>366253</xdr:colOff>
      <xdr:row>19</xdr:row>
      <xdr:rowOff>177867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49918DAE-2CF5-4D0B-BCB7-F0761D88D1A9}"/>
            </a:ext>
          </a:extLst>
        </xdr:cNvPr>
        <xdr:cNvSpPr txBox="1"/>
      </xdr:nvSpPr>
      <xdr:spPr>
        <a:xfrm>
          <a:off x="24398394" y="3927687"/>
          <a:ext cx="687139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20</xdr:row>
      <xdr:rowOff>31102</xdr:rowOff>
    </xdr:from>
    <xdr:to>
      <xdr:col>37</xdr:col>
      <xdr:colOff>351392</xdr:colOff>
      <xdr:row>20</xdr:row>
      <xdr:rowOff>175102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2957E067-2734-4E4A-AB80-CEBB66BF939F}"/>
            </a:ext>
          </a:extLst>
        </xdr:cNvPr>
        <xdr:cNvSpPr txBox="1"/>
      </xdr:nvSpPr>
      <xdr:spPr>
        <a:xfrm>
          <a:off x="24414635" y="412304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21</xdr:row>
      <xdr:rowOff>31102</xdr:rowOff>
    </xdr:from>
    <xdr:to>
      <xdr:col>37</xdr:col>
      <xdr:colOff>351392</xdr:colOff>
      <xdr:row>21</xdr:row>
      <xdr:rowOff>175102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F301CB70-61A3-4F6B-A107-BB2409702989}"/>
            </a:ext>
          </a:extLst>
        </xdr:cNvPr>
        <xdr:cNvSpPr txBox="1"/>
      </xdr:nvSpPr>
      <xdr:spPr>
        <a:xfrm>
          <a:off x="24414635" y="432116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22</xdr:row>
      <xdr:rowOff>31102</xdr:rowOff>
    </xdr:from>
    <xdr:to>
      <xdr:col>37</xdr:col>
      <xdr:colOff>351392</xdr:colOff>
      <xdr:row>22</xdr:row>
      <xdr:rowOff>175102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A678CF97-AD94-4944-BB8D-7268CD0774A0}"/>
            </a:ext>
          </a:extLst>
        </xdr:cNvPr>
        <xdr:cNvSpPr txBox="1"/>
      </xdr:nvSpPr>
      <xdr:spPr>
        <a:xfrm>
          <a:off x="24414635" y="451928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23</xdr:row>
      <xdr:rowOff>31102</xdr:rowOff>
    </xdr:from>
    <xdr:to>
      <xdr:col>37</xdr:col>
      <xdr:colOff>351392</xdr:colOff>
      <xdr:row>23</xdr:row>
      <xdr:rowOff>175102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F414D8DF-F0B3-4726-8BF5-1E358EF779C5}"/>
            </a:ext>
          </a:extLst>
        </xdr:cNvPr>
        <xdr:cNvSpPr txBox="1"/>
      </xdr:nvSpPr>
      <xdr:spPr>
        <a:xfrm>
          <a:off x="24414635" y="471740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24</xdr:row>
      <xdr:rowOff>31102</xdr:rowOff>
    </xdr:from>
    <xdr:to>
      <xdr:col>37</xdr:col>
      <xdr:colOff>351392</xdr:colOff>
      <xdr:row>24</xdr:row>
      <xdr:rowOff>175102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BB6AFA60-B262-4135-A354-15B56CEEFD8A}"/>
            </a:ext>
          </a:extLst>
        </xdr:cNvPr>
        <xdr:cNvSpPr txBox="1"/>
      </xdr:nvSpPr>
      <xdr:spPr>
        <a:xfrm>
          <a:off x="24414635" y="491552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25</xdr:row>
      <xdr:rowOff>31102</xdr:rowOff>
    </xdr:from>
    <xdr:to>
      <xdr:col>37</xdr:col>
      <xdr:colOff>351392</xdr:colOff>
      <xdr:row>25</xdr:row>
      <xdr:rowOff>175102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ED0101CC-0707-4231-97D2-B4F83E41FA51}"/>
            </a:ext>
          </a:extLst>
        </xdr:cNvPr>
        <xdr:cNvSpPr txBox="1"/>
      </xdr:nvSpPr>
      <xdr:spPr>
        <a:xfrm>
          <a:off x="24414635" y="511364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26</xdr:row>
      <xdr:rowOff>31102</xdr:rowOff>
    </xdr:from>
    <xdr:to>
      <xdr:col>37</xdr:col>
      <xdr:colOff>351392</xdr:colOff>
      <xdr:row>26</xdr:row>
      <xdr:rowOff>175102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3646A486-9CC3-44F4-92D0-CD2D54734247}"/>
            </a:ext>
          </a:extLst>
        </xdr:cNvPr>
        <xdr:cNvSpPr txBox="1"/>
      </xdr:nvSpPr>
      <xdr:spPr>
        <a:xfrm>
          <a:off x="24414635" y="531176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27</xdr:row>
      <xdr:rowOff>31102</xdr:rowOff>
    </xdr:from>
    <xdr:to>
      <xdr:col>37</xdr:col>
      <xdr:colOff>351392</xdr:colOff>
      <xdr:row>27</xdr:row>
      <xdr:rowOff>175102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AEF39701-05F0-419A-A9E7-C7BE3C4751D3}"/>
            </a:ext>
          </a:extLst>
        </xdr:cNvPr>
        <xdr:cNvSpPr txBox="1"/>
      </xdr:nvSpPr>
      <xdr:spPr>
        <a:xfrm>
          <a:off x="24414635" y="550988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28</xdr:row>
      <xdr:rowOff>31102</xdr:rowOff>
    </xdr:from>
    <xdr:to>
      <xdr:col>37</xdr:col>
      <xdr:colOff>351392</xdr:colOff>
      <xdr:row>28</xdr:row>
      <xdr:rowOff>175102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7E24E1A3-0BC8-4646-997A-FD4C18E4C23D}"/>
            </a:ext>
          </a:extLst>
        </xdr:cNvPr>
        <xdr:cNvSpPr txBox="1"/>
      </xdr:nvSpPr>
      <xdr:spPr>
        <a:xfrm>
          <a:off x="24414635" y="570800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29</xdr:row>
      <xdr:rowOff>31102</xdr:rowOff>
    </xdr:from>
    <xdr:to>
      <xdr:col>37</xdr:col>
      <xdr:colOff>351392</xdr:colOff>
      <xdr:row>29</xdr:row>
      <xdr:rowOff>175102</xdr:rowOff>
    </xdr:to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E4ADEF3A-75BE-4CEC-9FAD-2A3C9210F4B3}"/>
            </a:ext>
          </a:extLst>
        </xdr:cNvPr>
        <xdr:cNvSpPr txBox="1"/>
      </xdr:nvSpPr>
      <xdr:spPr>
        <a:xfrm>
          <a:off x="24414635" y="590612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30</xdr:row>
      <xdr:rowOff>31102</xdr:rowOff>
    </xdr:from>
    <xdr:to>
      <xdr:col>37</xdr:col>
      <xdr:colOff>351392</xdr:colOff>
      <xdr:row>30</xdr:row>
      <xdr:rowOff>175102</xdr:rowOff>
    </xdr:to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609AEDA4-ECBE-4910-9FD0-8E033CCD184A}"/>
            </a:ext>
          </a:extLst>
        </xdr:cNvPr>
        <xdr:cNvSpPr txBox="1"/>
      </xdr:nvSpPr>
      <xdr:spPr>
        <a:xfrm>
          <a:off x="24414635" y="610424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19</xdr:row>
      <xdr:rowOff>31102</xdr:rowOff>
    </xdr:from>
    <xdr:to>
      <xdr:col>37</xdr:col>
      <xdr:colOff>351392</xdr:colOff>
      <xdr:row>19</xdr:row>
      <xdr:rowOff>175102</xdr:rowOff>
    </xdr:to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9989268C-EE4B-4EDD-A706-78F6CC984425}"/>
            </a:ext>
          </a:extLst>
        </xdr:cNvPr>
        <xdr:cNvSpPr txBox="1"/>
      </xdr:nvSpPr>
      <xdr:spPr>
        <a:xfrm>
          <a:off x="24414635" y="392492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20</xdr:row>
      <xdr:rowOff>31102</xdr:rowOff>
    </xdr:from>
    <xdr:to>
      <xdr:col>37</xdr:col>
      <xdr:colOff>351392</xdr:colOff>
      <xdr:row>20</xdr:row>
      <xdr:rowOff>175102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6F6C1F1D-07F8-4B87-BF81-9A097F469F5C}"/>
            </a:ext>
          </a:extLst>
        </xdr:cNvPr>
        <xdr:cNvSpPr txBox="1"/>
      </xdr:nvSpPr>
      <xdr:spPr>
        <a:xfrm>
          <a:off x="24414635" y="412304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21</xdr:row>
      <xdr:rowOff>31102</xdr:rowOff>
    </xdr:from>
    <xdr:to>
      <xdr:col>37</xdr:col>
      <xdr:colOff>351392</xdr:colOff>
      <xdr:row>21</xdr:row>
      <xdr:rowOff>175102</xdr:rowOff>
    </xdr:to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4A2AD5FC-B32A-4956-AA11-7751AE7D4E78}"/>
            </a:ext>
          </a:extLst>
        </xdr:cNvPr>
        <xdr:cNvSpPr txBox="1"/>
      </xdr:nvSpPr>
      <xdr:spPr>
        <a:xfrm>
          <a:off x="24414635" y="432116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22</xdr:row>
      <xdr:rowOff>31102</xdr:rowOff>
    </xdr:from>
    <xdr:to>
      <xdr:col>37</xdr:col>
      <xdr:colOff>351392</xdr:colOff>
      <xdr:row>22</xdr:row>
      <xdr:rowOff>175102</xdr:rowOff>
    </xdr:to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1314404C-B0E0-46AB-B208-8ED2485491E9}"/>
            </a:ext>
          </a:extLst>
        </xdr:cNvPr>
        <xdr:cNvSpPr txBox="1"/>
      </xdr:nvSpPr>
      <xdr:spPr>
        <a:xfrm>
          <a:off x="24414635" y="451928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23</xdr:row>
      <xdr:rowOff>31102</xdr:rowOff>
    </xdr:from>
    <xdr:to>
      <xdr:col>37</xdr:col>
      <xdr:colOff>351392</xdr:colOff>
      <xdr:row>23</xdr:row>
      <xdr:rowOff>175102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6798E5D4-402F-4230-99A0-3D8255D20B82}"/>
            </a:ext>
          </a:extLst>
        </xdr:cNvPr>
        <xdr:cNvSpPr txBox="1"/>
      </xdr:nvSpPr>
      <xdr:spPr>
        <a:xfrm>
          <a:off x="24414635" y="471740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24</xdr:row>
      <xdr:rowOff>31102</xdr:rowOff>
    </xdr:from>
    <xdr:to>
      <xdr:col>37</xdr:col>
      <xdr:colOff>351392</xdr:colOff>
      <xdr:row>24</xdr:row>
      <xdr:rowOff>175102</xdr:rowOff>
    </xdr:to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7EA87670-F87A-4ACF-9B38-3E50C2E9FB3F}"/>
            </a:ext>
          </a:extLst>
        </xdr:cNvPr>
        <xdr:cNvSpPr txBox="1"/>
      </xdr:nvSpPr>
      <xdr:spPr>
        <a:xfrm>
          <a:off x="24414635" y="491552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25</xdr:row>
      <xdr:rowOff>31102</xdr:rowOff>
    </xdr:from>
    <xdr:to>
      <xdr:col>37</xdr:col>
      <xdr:colOff>351392</xdr:colOff>
      <xdr:row>25</xdr:row>
      <xdr:rowOff>175102</xdr:rowOff>
    </xdr:to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E0679C5D-F7FF-462A-ACA3-CA59035F8FFE}"/>
            </a:ext>
          </a:extLst>
        </xdr:cNvPr>
        <xdr:cNvSpPr txBox="1"/>
      </xdr:nvSpPr>
      <xdr:spPr>
        <a:xfrm>
          <a:off x="24414635" y="511364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25</xdr:row>
      <xdr:rowOff>31102</xdr:rowOff>
    </xdr:from>
    <xdr:to>
      <xdr:col>37</xdr:col>
      <xdr:colOff>351392</xdr:colOff>
      <xdr:row>25</xdr:row>
      <xdr:rowOff>175102</xdr:rowOff>
    </xdr:to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A0E173D1-33E6-4AFA-8033-B3097B968E72}"/>
            </a:ext>
          </a:extLst>
        </xdr:cNvPr>
        <xdr:cNvSpPr txBox="1"/>
      </xdr:nvSpPr>
      <xdr:spPr>
        <a:xfrm>
          <a:off x="24414635" y="511364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26</xdr:row>
      <xdr:rowOff>31102</xdr:rowOff>
    </xdr:from>
    <xdr:to>
      <xdr:col>37</xdr:col>
      <xdr:colOff>351392</xdr:colOff>
      <xdr:row>26</xdr:row>
      <xdr:rowOff>175102</xdr:rowOff>
    </xdr:to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AD8C444F-3DFD-4191-85B5-6D911AF286FE}"/>
            </a:ext>
          </a:extLst>
        </xdr:cNvPr>
        <xdr:cNvSpPr txBox="1"/>
      </xdr:nvSpPr>
      <xdr:spPr>
        <a:xfrm>
          <a:off x="24414635" y="531176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26</xdr:row>
      <xdr:rowOff>31102</xdr:rowOff>
    </xdr:from>
    <xdr:to>
      <xdr:col>37</xdr:col>
      <xdr:colOff>351392</xdr:colOff>
      <xdr:row>26</xdr:row>
      <xdr:rowOff>175102</xdr:rowOff>
    </xdr:to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A7157461-F86F-44DC-B28C-3BF95A550115}"/>
            </a:ext>
          </a:extLst>
        </xdr:cNvPr>
        <xdr:cNvSpPr txBox="1"/>
      </xdr:nvSpPr>
      <xdr:spPr>
        <a:xfrm>
          <a:off x="24414635" y="531176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27</xdr:row>
      <xdr:rowOff>31102</xdr:rowOff>
    </xdr:from>
    <xdr:to>
      <xdr:col>37</xdr:col>
      <xdr:colOff>351392</xdr:colOff>
      <xdr:row>27</xdr:row>
      <xdr:rowOff>175102</xdr:rowOff>
    </xdr:to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FFA2C742-1113-459F-9229-6B4FDF3BA516}"/>
            </a:ext>
          </a:extLst>
        </xdr:cNvPr>
        <xdr:cNvSpPr txBox="1"/>
      </xdr:nvSpPr>
      <xdr:spPr>
        <a:xfrm>
          <a:off x="24414635" y="550988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27</xdr:row>
      <xdr:rowOff>31102</xdr:rowOff>
    </xdr:from>
    <xdr:to>
      <xdr:col>37</xdr:col>
      <xdr:colOff>351392</xdr:colOff>
      <xdr:row>27</xdr:row>
      <xdr:rowOff>175102</xdr:rowOff>
    </xdr:to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7701F9FB-F49B-4E3F-B7A2-5FE53277D1BE}"/>
            </a:ext>
          </a:extLst>
        </xdr:cNvPr>
        <xdr:cNvSpPr txBox="1"/>
      </xdr:nvSpPr>
      <xdr:spPr>
        <a:xfrm>
          <a:off x="24414635" y="550988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28</xdr:row>
      <xdr:rowOff>31102</xdr:rowOff>
    </xdr:from>
    <xdr:to>
      <xdr:col>37</xdr:col>
      <xdr:colOff>351392</xdr:colOff>
      <xdr:row>28</xdr:row>
      <xdr:rowOff>175102</xdr:rowOff>
    </xdr:to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37EE797A-1739-4ABC-8A26-D36CCB9D4F40}"/>
            </a:ext>
          </a:extLst>
        </xdr:cNvPr>
        <xdr:cNvSpPr txBox="1"/>
      </xdr:nvSpPr>
      <xdr:spPr>
        <a:xfrm>
          <a:off x="24414635" y="570800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28</xdr:row>
      <xdr:rowOff>31102</xdr:rowOff>
    </xdr:from>
    <xdr:to>
      <xdr:col>37</xdr:col>
      <xdr:colOff>351392</xdr:colOff>
      <xdr:row>28</xdr:row>
      <xdr:rowOff>175102</xdr:rowOff>
    </xdr:to>
    <xdr:sp macro="" textlink="">
      <xdr:nvSpPr>
        <xdr:cNvPr id="116" name="テキスト ボックス 115">
          <a:extLst>
            <a:ext uri="{FF2B5EF4-FFF2-40B4-BE49-F238E27FC236}">
              <a16:creationId xmlns:a16="http://schemas.microsoft.com/office/drawing/2014/main" id="{45072B23-C2D3-47DB-BFB0-BE2A94C6AA9A}"/>
            </a:ext>
          </a:extLst>
        </xdr:cNvPr>
        <xdr:cNvSpPr txBox="1"/>
      </xdr:nvSpPr>
      <xdr:spPr>
        <a:xfrm>
          <a:off x="24414635" y="570800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29</xdr:row>
      <xdr:rowOff>31102</xdr:rowOff>
    </xdr:from>
    <xdr:to>
      <xdr:col>37</xdr:col>
      <xdr:colOff>351392</xdr:colOff>
      <xdr:row>29</xdr:row>
      <xdr:rowOff>175102</xdr:rowOff>
    </xdr:to>
    <xdr:sp macro="" textlink="">
      <xdr:nvSpPr>
        <xdr:cNvPr id="117" name="テキスト ボックス 116">
          <a:extLst>
            <a:ext uri="{FF2B5EF4-FFF2-40B4-BE49-F238E27FC236}">
              <a16:creationId xmlns:a16="http://schemas.microsoft.com/office/drawing/2014/main" id="{121D2BF6-487E-45D9-B8CB-03746B9D5483}"/>
            </a:ext>
          </a:extLst>
        </xdr:cNvPr>
        <xdr:cNvSpPr txBox="1"/>
      </xdr:nvSpPr>
      <xdr:spPr>
        <a:xfrm>
          <a:off x="24414635" y="590612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29</xdr:row>
      <xdr:rowOff>31102</xdr:rowOff>
    </xdr:from>
    <xdr:to>
      <xdr:col>37</xdr:col>
      <xdr:colOff>351392</xdr:colOff>
      <xdr:row>29</xdr:row>
      <xdr:rowOff>175102</xdr:rowOff>
    </xdr:to>
    <xdr:sp macro="" textlink="">
      <xdr:nvSpPr>
        <xdr:cNvPr id="118" name="テキスト ボックス 117">
          <a:extLst>
            <a:ext uri="{FF2B5EF4-FFF2-40B4-BE49-F238E27FC236}">
              <a16:creationId xmlns:a16="http://schemas.microsoft.com/office/drawing/2014/main" id="{176FCAAA-7C9A-411F-A7BC-58034724EECA}"/>
            </a:ext>
          </a:extLst>
        </xdr:cNvPr>
        <xdr:cNvSpPr txBox="1"/>
      </xdr:nvSpPr>
      <xdr:spPr>
        <a:xfrm>
          <a:off x="24414635" y="590612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38</xdr:col>
      <xdr:colOff>397933</xdr:colOff>
      <xdr:row>19</xdr:row>
      <xdr:rowOff>25400</xdr:rowOff>
    </xdr:from>
    <xdr:to>
      <xdr:col>39</xdr:col>
      <xdr:colOff>357786</xdr:colOff>
      <xdr:row>19</xdr:row>
      <xdr:rowOff>169400</xdr:rowOff>
    </xdr:to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23B2AC5E-C369-41FF-8644-E9ABFDAA2653}"/>
            </a:ext>
          </a:extLst>
        </xdr:cNvPr>
        <xdr:cNvSpPr txBox="1"/>
      </xdr:nvSpPr>
      <xdr:spPr>
        <a:xfrm>
          <a:off x="25772533" y="3919220"/>
          <a:ext cx="683753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38</xdr:col>
      <xdr:colOff>388775</xdr:colOff>
      <xdr:row>19</xdr:row>
      <xdr:rowOff>31102</xdr:rowOff>
    </xdr:from>
    <xdr:to>
      <xdr:col>39</xdr:col>
      <xdr:colOff>351392</xdr:colOff>
      <xdr:row>19</xdr:row>
      <xdr:rowOff>175102</xdr:rowOff>
    </xdr:to>
    <xdr:sp macro="" textlink="">
      <xdr:nvSpPr>
        <xdr:cNvPr id="120" name="テキスト ボックス 119">
          <a:extLst>
            <a:ext uri="{FF2B5EF4-FFF2-40B4-BE49-F238E27FC236}">
              <a16:creationId xmlns:a16="http://schemas.microsoft.com/office/drawing/2014/main" id="{0292927F-DFE3-45C2-9528-6BC0E54C5176}"/>
            </a:ext>
          </a:extLst>
        </xdr:cNvPr>
        <xdr:cNvSpPr txBox="1"/>
      </xdr:nvSpPr>
      <xdr:spPr>
        <a:xfrm>
          <a:off x="25763375" y="392492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372534</xdr:colOff>
      <xdr:row>20</xdr:row>
      <xdr:rowOff>33867</xdr:rowOff>
    </xdr:from>
    <xdr:to>
      <xdr:col>37</xdr:col>
      <xdr:colOff>366253</xdr:colOff>
      <xdr:row>20</xdr:row>
      <xdr:rowOff>177867</xdr:rowOff>
    </xdr:to>
    <xdr:sp macro="" textlink="">
      <xdr:nvSpPr>
        <xdr:cNvPr id="121" name="テキスト ボックス 120">
          <a:extLst>
            <a:ext uri="{FF2B5EF4-FFF2-40B4-BE49-F238E27FC236}">
              <a16:creationId xmlns:a16="http://schemas.microsoft.com/office/drawing/2014/main" id="{A7136BF5-F361-44E7-9F3C-F562B1D0783F}"/>
            </a:ext>
          </a:extLst>
        </xdr:cNvPr>
        <xdr:cNvSpPr txBox="1"/>
      </xdr:nvSpPr>
      <xdr:spPr>
        <a:xfrm>
          <a:off x="24398394" y="4125807"/>
          <a:ext cx="687139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20</xdr:row>
      <xdr:rowOff>31102</xdr:rowOff>
    </xdr:from>
    <xdr:to>
      <xdr:col>37</xdr:col>
      <xdr:colOff>351392</xdr:colOff>
      <xdr:row>20</xdr:row>
      <xdr:rowOff>175102</xdr:rowOff>
    </xdr:to>
    <xdr:sp macro="" textlink="">
      <xdr:nvSpPr>
        <xdr:cNvPr id="122" name="テキスト ボックス 121">
          <a:extLst>
            <a:ext uri="{FF2B5EF4-FFF2-40B4-BE49-F238E27FC236}">
              <a16:creationId xmlns:a16="http://schemas.microsoft.com/office/drawing/2014/main" id="{53D6B4E1-38B2-4308-AEE5-0F44DC298491}"/>
            </a:ext>
          </a:extLst>
        </xdr:cNvPr>
        <xdr:cNvSpPr txBox="1"/>
      </xdr:nvSpPr>
      <xdr:spPr>
        <a:xfrm>
          <a:off x="24414635" y="412304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38</xdr:col>
      <xdr:colOff>397933</xdr:colOff>
      <xdr:row>20</xdr:row>
      <xdr:rowOff>25400</xdr:rowOff>
    </xdr:from>
    <xdr:to>
      <xdr:col>39</xdr:col>
      <xdr:colOff>357786</xdr:colOff>
      <xdr:row>20</xdr:row>
      <xdr:rowOff>169400</xdr:rowOff>
    </xdr:to>
    <xdr:sp macro="" textlink="">
      <xdr:nvSpPr>
        <xdr:cNvPr id="123" name="テキスト ボックス 122">
          <a:extLst>
            <a:ext uri="{FF2B5EF4-FFF2-40B4-BE49-F238E27FC236}">
              <a16:creationId xmlns:a16="http://schemas.microsoft.com/office/drawing/2014/main" id="{0EE53BF7-B076-444F-90EF-89B58DD5E0FA}"/>
            </a:ext>
          </a:extLst>
        </xdr:cNvPr>
        <xdr:cNvSpPr txBox="1"/>
      </xdr:nvSpPr>
      <xdr:spPr>
        <a:xfrm>
          <a:off x="25772533" y="4117340"/>
          <a:ext cx="683753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38</xdr:col>
      <xdr:colOff>388775</xdr:colOff>
      <xdr:row>20</xdr:row>
      <xdr:rowOff>31102</xdr:rowOff>
    </xdr:from>
    <xdr:to>
      <xdr:col>39</xdr:col>
      <xdr:colOff>351392</xdr:colOff>
      <xdr:row>20</xdr:row>
      <xdr:rowOff>175102</xdr:rowOff>
    </xdr:to>
    <xdr:sp macro="" textlink="">
      <xdr:nvSpPr>
        <xdr:cNvPr id="124" name="テキスト ボックス 123">
          <a:extLst>
            <a:ext uri="{FF2B5EF4-FFF2-40B4-BE49-F238E27FC236}">
              <a16:creationId xmlns:a16="http://schemas.microsoft.com/office/drawing/2014/main" id="{DBD371EE-1DA1-4544-B503-EA5FA41A3339}"/>
            </a:ext>
          </a:extLst>
        </xdr:cNvPr>
        <xdr:cNvSpPr txBox="1"/>
      </xdr:nvSpPr>
      <xdr:spPr>
        <a:xfrm>
          <a:off x="25763375" y="412304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52</xdr:col>
      <xdr:colOff>388775</xdr:colOff>
      <xdr:row>20</xdr:row>
      <xdr:rowOff>31102</xdr:rowOff>
    </xdr:from>
    <xdr:to>
      <xdr:col>53</xdr:col>
      <xdr:colOff>351392</xdr:colOff>
      <xdr:row>20</xdr:row>
      <xdr:rowOff>175102</xdr:rowOff>
    </xdr:to>
    <xdr:sp macro="" textlink="">
      <xdr:nvSpPr>
        <xdr:cNvPr id="125" name="テキスト ボックス 124">
          <a:extLst>
            <a:ext uri="{FF2B5EF4-FFF2-40B4-BE49-F238E27FC236}">
              <a16:creationId xmlns:a16="http://schemas.microsoft.com/office/drawing/2014/main" id="{F1A61BE5-E708-417D-B18A-CC5FC0C3BB1B}"/>
            </a:ext>
          </a:extLst>
        </xdr:cNvPr>
        <xdr:cNvSpPr txBox="1"/>
      </xdr:nvSpPr>
      <xdr:spPr>
        <a:xfrm>
          <a:off x="35448395" y="412304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52</xdr:col>
      <xdr:colOff>388775</xdr:colOff>
      <xdr:row>20</xdr:row>
      <xdr:rowOff>31102</xdr:rowOff>
    </xdr:from>
    <xdr:to>
      <xdr:col>53</xdr:col>
      <xdr:colOff>351392</xdr:colOff>
      <xdr:row>20</xdr:row>
      <xdr:rowOff>175102</xdr:rowOff>
    </xdr:to>
    <xdr:sp macro="" textlink="">
      <xdr:nvSpPr>
        <xdr:cNvPr id="126" name="テキスト ボックス 125">
          <a:extLst>
            <a:ext uri="{FF2B5EF4-FFF2-40B4-BE49-F238E27FC236}">
              <a16:creationId xmlns:a16="http://schemas.microsoft.com/office/drawing/2014/main" id="{257F9F3E-E336-4DF7-93A5-63452F95BE6C}"/>
            </a:ext>
          </a:extLst>
        </xdr:cNvPr>
        <xdr:cNvSpPr txBox="1"/>
      </xdr:nvSpPr>
      <xdr:spPr>
        <a:xfrm>
          <a:off x="35448395" y="412304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388775</xdr:colOff>
      <xdr:row>20</xdr:row>
      <xdr:rowOff>31102</xdr:rowOff>
    </xdr:from>
    <xdr:to>
      <xdr:col>9</xdr:col>
      <xdr:colOff>351392</xdr:colOff>
      <xdr:row>20</xdr:row>
      <xdr:rowOff>175102</xdr:rowOff>
    </xdr:to>
    <xdr:sp macro="" textlink="">
      <xdr:nvSpPr>
        <xdr:cNvPr id="127" name="テキスト ボックス 126">
          <a:extLst>
            <a:ext uri="{FF2B5EF4-FFF2-40B4-BE49-F238E27FC236}">
              <a16:creationId xmlns:a16="http://schemas.microsoft.com/office/drawing/2014/main" id="{EAD3ECEC-283F-4F0F-8F38-9C0A0B18E5C2}"/>
            </a:ext>
          </a:extLst>
        </xdr:cNvPr>
        <xdr:cNvSpPr txBox="1"/>
      </xdr:nvSpPr>
      <xdr:spPr>
        <a:xfrm>
          <a:off x="5318915" y="4123042"/>
          <a:ext cx="66365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353483</xdr:colOff>
      <xdr:row>72</xdr:row>
      <xdr:rowOff>35982</xdr:rowOff>
    </xdr:from>
    <xdr:to>
      <xdr:col>37</xdr:col>
      <xdr:colOff>353817</xdr:colOff>
      <xdr:row>72</xdr:row>
      <xdr:rowOff>179982</xdr:rowOff>
    </xdr:to>
    <xdr:sp macro="" textlink="">
      <xdr:nvSpPr>
        <xdr:cNvPr id="128" name="テキスト ボックス 127">
          <a:extLst>
            <a:ext uri="{FF2B5EF4-FFF2-40B4-BE49-F238E27FC236}">
              <a16:creationId xmlns:a16="http://schemas.microsoft.com/office/drawing/2014/main" id="{9A651AD6-36A3-4F63-A6EA-81E1DE96D6A4}"/>
            </a:ext>
          </a:extLst>
        </xdr:cNvPr>
        <xdr:cNvSpPr txBox="1"/>
      </xdr:nvSpPr>
      <xdr:spPr>
        <a:xfrm>
          <a:off x="24777488" y="959907"/>
          <a:ext cx="695659" cy="14209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347133</xdr:colOff>
      <xdr:row>73</xdr:row>
      <xdr:rowOff>29632</xdr:rowOff>
    </xdr:from>
    <xdr:to>
      <xdr:col>37</xdr:col>
      <xdr:colOff>347467</xdr:colOff>
      <xdr:row>73</xdr:row>
      <xdr:rowOff>173632</xdr:rowOff>
    </xdr:to>
    <xdr:sp macro="" textlink="">
      <xdr:nvSpPr>
        <xdr:cNvPr id="129" name="テキスト ボックス 128">
          <a:extLst>
            <a:ext uri="{FF2B5EF4-FFF2-40B4-BE49-F238E27FC236}">
              <a16:creationId xmlns:a16="http://schemas.microsoft.com/office/drawing/2014/main" id="{152E0B6F-9D09-427F-92A6-9710C3C80E89}"/>
            </a:ext>
          </a:extLst>
        </xdr:cNvPr>
        <xdr:cNvSpPr txBox="1"/>
      </xdr:nvSpPr>
      <xdr:spPr>
        <a:xfrm>
          <a:off x="24771138" y="1151677"/>
          <a:ext cx="695659" cy="14209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353483</xdr:colOff>
      <xdr:row>75</xdr:row>
      <xdr:rowOff>35982</xdr:rowOff>
    </xdr:from>
    <xdr:to>
      <xdr:col>37</xdr:col>
      <xdr:colOff>353817</xdr:colOff>
      <xdr:row>75</xdr:row>
      <xdr:rowOff>179982</xdr:rowOff>
    </xdr:to>
    <xdr:sp macro="" textlink="">
      <xdr:nvSpPr>
        <xdr:cNvPr id="130" name="テキスト ボックス 129">
          <a:extLst>
            <a:ext uri="{FF2B5EF4-FFF2-40B4-BE49-F238E27FC236}">
              <a16:creationId xmlns:a16="http://schemas.microsoft.com/office/drawing/2014/main" id="{80596A73-5052-4711-982D-168B7E45A63A}"/>
            </a:ext>
          </a:extLst>
        </xdr:cNvPr>
        <xdr:cNvSpPr txBox="1"/>
      </xdr:nvSpPr>
      <xdr:spPr>
        <a:xfrm>
          <a:off x="24777488" y="1559982"/>
          <a:ext cx="695659" cy="14209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353483</xdr:colOff>
      <xdr:row>75</xdr:row>
      <xdr:rowOff>35982</xdr:rowOff>
    </xdr:from>
    <xdr:to>
      <xdr:col>37</xdr:col>
      <xdr:colOff>353817</xdr:colOff>
      <xdr:row>75</xdr:row>
      <xdr:rowOff>179982</xdr:rowOff>
    </xdr:to>
    <xdr:sp macro="" textlink="">
      <xdr:nvSpPr>
        <xdr:cNvPr id="131" name="テキスト ボックス 130">
          <a:extLst>
            <a:ext uri="{FF2B5EF4-FFF2-40B4-BE49-F238E27FC236}">
              <a16:creationId xmlns:a16="http://schemas.microsoft.com/office/drawing/2014/main" id="{5C24DC0B-8A5B-437D-BBC4-BD986731057D}"/>
            </a:ext>
          </a:extLst>
        </xdr:cNvPr>
        <xdr:cNvSpPr txBox="1"/>
      </xdr:nvSpPr>
      <xdr:spPr>
        <a:xfrm>
          <a:off x="24777488" y="1559982"/>
          <a:ext cx="695659" cy="14209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353483</xdr:colOff>
      <xdr:row>76</xdr:row>
      <xdr:rowOff>35982</xdr:rowOff>
    </xdr:from>
    <xdr:to>
      <xdr:col>37</xdr:col>
      <xdr:colOff>353817</xdr:colOff>
      <xdr:row>76</xdr:row>
      <xdr:rowOff>179982</xdr:rowOff>
    </xdr:to>
    <xdr:sp macro="" textlink="">
      <xdr:nvSpPr>
        <xdr:cNvPr id="132" name="テキスト ボックス 131">
          <a:extLst>
            <a:ext uri="{FF2B5EF4-FFF2-40B4-BE49-F238E27FC236}">
              <a16:creationId xmlns:a16="http://schemas.microsoft.com/office/drawing/2014/main" id="{B2CF795D-CE89-409C-A04F-4CD54F271DE6}"/>
            </a:ext>
          </a:extLst>
        </xdr:cNvPr>
        <xdr:cNvSpPr txBox="1"/>
      </xdr:nvSpPr>
      <xdr:spPr>
        <a:xfrm>
          <a:off x="24777488" y="1760007"/>
          <a:ext cx="695659" cy="14209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353483</xdr:colOff>
      <xdr:row>77</xdr:row>
      <xdr:rowOff>35982</xdr:rowOff>
    </xdr:from>
    <xdr:to>
      <xdr:col>37</xdr:col>
      <xdr:colOff>353817</xdr:colOff>
      <xdr:row>77</xdr:row>
      <xdr:rowOff>179982</xdr:rowOff>
    </xdr:to>
    <xdr:sp macro="" textlink="">
      <xdr:nvSpPr>
        <xdr:cNvPr id="133" name="テキスト ボックス 132">
          <a:extLst>
            <a:ext uri="{FF2B5EF4-FFF2-40B4-BE49-F238E27FC236}">
              <a16:creationId xmlns:a16="http://schemas.microsoft.com/office/drawing/2014/main" id="{80F3273A-B564-4C1D-AACE-271E9239A16C}"/>
            </a:ext>
          </a:extLst>
        </xdr:cNvPr>
        <xdr:cNvSpPr txBox="1"/>
      </xdr:nvSpPr>
      <xdr:spPr>
        <a:xfrm>
          <a:off x="24777488" y="1960032"/>
          <a:ext cx="695659" cy="14209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353483</xdr:colOff>
      <xdr:row>78</xdr:row>
      <xdr:rowOff>35982</xdr:rowOff>
    </xdr:from>
    <xdr:to>
      <xdr:col>37</xdr:col>
      <xdr:colOff>353817</xdr:colOff>
      <xdr:row>78</xdr:row>
      <xdr:rowOff>179982</xdr:rowOff>
    </xdr:to>
    <xdr:sp macro="" textlink="">
      <xdr:nvSpPr>
        <xdr:cNvPr id="134" name="テキスト ボックス 133">
          <a:extLst>
            <a:ext uri="{FF2B5EF4-FFF2-40B4-BE49-F238E27FC236}">
              <a16:creationId xmlns:a16="http://schemas.microsoft.com/office/drawing/2014/main" id="{C3903ACD-4512-46CB-AAB4-821E483942DE}"/>
            </a:ext>
          </a:extLst>
        </xdr:cNvPr>
        <xdr:cNvSpPr txBox="1"/>
      </xdr:nvSpPr>
      <xdr:spPr>
        <a:xfrm>
          <a:off x="24777488" y="2160057"/>
          <a:ext cx="695659" cy="14209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353483</xdr:colOff>
      <xdr:row>79</xdr:row>
      <xdr:rowOff>35982</xdr:rowOff>
    </xdr:from>
    <xdr:to>
      <xdr:col>37</xdr:col>
      <xdr:colOff>353817</xdr:colOff>
      <xdr:row>79</xdr:row>
      <xdr:rowOff>179982</xdr:rowOff>
    </xdr:to>
    <xdr:sp macro="" textlink="">
      <xdr:nvSpPr>
        <xdr:cNvPr id="135" name="テキスト ボックス 134">
          <a:extLst>
            <a:ext uri="{FF2B5EF4-FFF2-40B4-BE49-F238E27FC236}">
              <a16:creationId xmlns:a16="http://schemas.microsoft.com/office/drawing/2014/main" id="{5325F2D7-D5F8-4BBA-B801-D93BCF4B7E49}"/>
            </a:ext>
          </a:extLst>
        </xdr:cNvPr>
        <xdr:cNvSpPr txBox="1"/>
      </xdr:nvSpPr>
      <xdr:spPr>
        <a:xfrm>
          <a:off x="24777488" y="2360082"/>
          <a:ext cx="695659" cy="14209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353483</xdr:colOff>
      <xdr:row>80</xdr:row>
      <xdr:rowOff>35982</xdr:rowOff>
    </xdr:from>
    <xdr:to>
      <xdr:col>37</xdr:col>
      <xdr:colOff>353817</xdr:colOff>
      <xdr:row>80</xdr:row>
      <xdr:rowOff>179982</xdr:rowOff>
    </xdr:to>
    <xdr:sp macro="" textlink="">
      <xdr:nvSpPr>
        <xdr:cNvPr id="136" name="テキスト ボックス 135">
          <a:extLst>
            <a:ext uri="{FF2B5EF4-FFF2-40B4-BE49-F238E27FC236}">
              <a16:creationId xmlns:a16="http://schemas.microsoft.com/office/drawing/2014/main" id="{EC0A5DFC-820C-4717-92C1-BD0EE635A089}"/>
            </a:ext>
          </a:extLst>
        </xdr:cNvPr>
        <xdr:cNvSpPr txBox="1"/>
      </xdr:nvSpPr>
      <xdr:spPr>
        <a:xfrm>
          <a:off x="24777488" y="2560107"/>
          <a:ext cx="695659" cy="14209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353483</xdr:colOff>
      <xdr:row>81</xdr:row>
      <xdr:rowOff>35982</xdr:rowOff>
    </xdr:from>
    <xdr:to>
      <xdr:col>37</xdr:col>
      <xdr:colOff>353817</xdr:colOff>
      <xdr:row>81</xdr:row>
      <xdr:rowOff>179982</xdr:rowOff>
    </xdr:to>
    <xdr:sp macro="" textlink="">
      <xdr:nvSpPr>
        <xdr:cNvPr id="137" name="テキスト ボックス 136">
          <a:extLst>
            <a:ext uri="{FF2B5EF4-FFF2-40B4-BE49-F238E27FC236}">
              <a16:creationId xmlns:a16="http://schemas.microsoft.com/office/drawing/2014/main" id="{9D1F3867-8D0C-4799-8E1A-82118C76B3C7}"/>
            </a:ext>
          </a:extLst>
        </xdr:cNvPr>
        <xdr:cNvSpPr txBox="1"/>
      </xdr:nvSpPr>
      <xdr:spPr>
        <a:xfrm>
          <a:off x="24777488" y="2760132"/>
          <a:ext cx="695659" cy="14209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353483</xdr:colOff>
      <xdr:row>82</xdr:row>
      <xdr:rowOff>35982</xdr:rowOff>
    </xdr:from>
    <xdr:to>
      <xdr:col>37</xdr:col>
      <xdr:colOff>353817</xdr:colOff>
      <xdr:row>82</xdr:row>
      <xdr:rowOff>179982</xdr:rowOff>
    </xdr:to>
    <xdr:sp macro="" textlink="">
      <xdr:nvSpPr>
        <xdr:cNvPr id="138" name="テキスト ボックス 137">
          <a:extLst>
            <a:ext uri="{FF2B5EF4-FFF2-40B4-BE49-F238E27FC236}">
              <a16:creationId xmlns:a16="http://schemas.microsoft.com/office/drawing/2014/main" id="{A39BDC3B-2B33-4CF1-8CEA-47ED5DFBC2A2}"/>
            </a:ext>
          </a:extLst>
        </xdr:cNvPr>
        <xdr:cNvSpPr txBox="1"/>
      </xdr:nvSpPr>
      <xdr:spPr>
        <a:xfrm>
          <a:off x="24777488" y="2960157"/>
          <a:ext cx="695659" cy="14209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353483</xdr:colOff>
      <xdr:row>83</xdr:row>
      <xdr:rowOff>35982</xdr:rowOff>
    </xdr:from>
    <xdr:to>
      <xdr:col>37</xdr:col>
      <xdr:colOff>353817</xdr:colOff>
      <xdr:row>83</xdr:row>
      <xdr:rowOff>179982</xdr:rowOff>
    </xdr:to>
    <xdr:sp macro="" textlink="">
      <xdr:nvSpPr>
        <xdr:cNvPr id="139" name="テキスト ボックス 138">
          <a:extLst>
            <a:ext uri="{FF2B5EF4-FFF2-40B4-BE49-F238E27FC236}">
              <a16:creationId xmlns:a16="http://schemas.microsoft.com/office/drawing/2014/main" id="{C91B7213-BE69-437D-8E32-DD5CEEF1CEA2}"/>
            </a:ext>
          </a:extLst>
        </xdr:cNvPr>
        <xdr:cNvSpPr txBox="1"/>
      </xdr:nvSpPr>
      <xdr:spPr>
        <a:xfrm>
          <a:off x="24777488" y="3160182"/>
          <a:ext cx="695659" cy="14209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353483</xdr:colOff>
      <xdr:row>84</xdr:row>
      <xdr:rowOff>35982</xdr:rowOff>
    </xdr:from>
    <xdr:to>
      <xdr:col>37</xdr:col>
      <xdr:colOff>353817</xdr:colOff>
      <xdr:row>84</xdr:row>
      <xdr:rowOff>179982</xdr:rowOff>
    </xdr:to>
    <xdr:sp macro="" textlink="">
      <xdr:nvSpPr>
        <xdr:cNvPr id="140" name="テキスト ボックス 139">
          <a:extLst>
            <a:ext uri="{FF2B5EF4-FFF2-40B4-BE49-F238E27FC236}">
              <a16:creationId xmlns:a16="http://schemas.microsoft.com/office/drawing/2014/main" id="{E9CCBD75-7263-45BF-AF00-CFBE77977844}"/>
            </a:ext>
          </a:extLst>
        </xdr:cNvPr>
        <xdr:cNvSpPr txBox="1"/>
      </xdr:nvSpPr>
      <xdr:spPr>
        <a:xfrm>
          <a:off x="24777488" y="3360207"/>
          <a:ext cx="695659" cy="14209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353483</xdr:colOff>
      <xdr:row>85</xdr:row>
      <xdr:rowOff>35982</xdr:rowOff>
    </xdr:from>
    <xdr:to>
      <xdr:col>37</xdr:col>
      <xdr:colOff>353817</xdr:colOff>
      <xdr:row>85</xdr:row>
      <xdr:rowOff>179982</xdr:rowOff>
    </xdr:to>
    <xdr:sp macro="" textlink="">
      <xdr:nvSpPr>
        <xdr:cNvPr id="141" name="テキスト ボックス 140">
          <a:extLst>
            <a:ext uri="{FF2B5EF4-FFF2-40B4-BE49-F238E27FC236}">
              <a16:creationId xmlns:a16="http://schemas.microsoft.com/office/drawing/2014/main" id="{E35B07B8-65FA-4FDD-8772-6B5C2C25F505}"/>
            </a:ext>
          </a:extLst>
        </xdr:cNvPr>
        <xdr:cNvSpPr txBox="1"/>
      </xdr:nvSpPr>
      <xdr:spPr>
        <a:xfrm>
          <a:off x="24777488" y="3560232"/>
          <a:ext cx="695659" cy="14209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353483</xdr:colOff>
      <xdr:row>86</xdr:row>
      <xdr:rowOff>35982</xdr:rowOff>
    </xdr:from>
    <xdr:to>
      <xdr:col>37</xdr:col>
      <xdr:colOff>353817</xdr:colOff>
      <xdr:row>86</xdr:row>
      <xdr:rowOff>179982</xdr:rowOff>
    </xdr:to>
    <xdr:sp macro="" textlink="">
      <xdr:nvSpPr>
        <xdr:cNvPr id="142" name="テキスト ボックス 141">
          <a:extLst>
            <a:ext uri="{FF2B5EF4-FFF2-40B4-BE49-F238E27FC236}">
              <a16:creationId xmlns:a16="http://schemas.microsoft.com/office/drawing/2014/main" id="{4C6F9C5D-145C-4727-B9D4-E65E351E2036}"/>
            </a:ext>
          </a:extLst>
        </xdr:cNvPr>
        <xdr:cNvSpPr txBox="1"/>
      </xdr:nvSpPr>
      <xdr:spPr>
        <a:xfrm>
          <a:off x="24777488" y="3760257"/>
          <a:ext cx="695659" cy="14209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347133</xdr:colOff>
      <xdr:row>72</xdr:row>
      <xdr:rowOff>29632</xdr:rowOff>
    </xdr:from>
    <xdr:to>
      <xdr:col>37</xdr:col>
      <xdr:colOff>347467</xdr:colOff>
      <xdr:row>72</xdr:row>
      <xdr:rowOff>173632</xdr:rowOff>
    </xdr:to>
    <xdr:sp macro="" textlink="">
      <xdr:nvSpPr>
        <xdr:cNvPr id="143" name="テキスト ボックス 142">
          <a:extLst>
            <a:ext uri="{FF2B5EF4-FFF2-40B4-BE49-F238E27FC236}">
              <a16:creationId xmlns:a16="http://schemas.microsoft.com/office/drawing/2014/main" id="{91DB92D9-E205-4EE0-9D2B-D45B493384F4}"/>
            </a:ext>
          </a:extLst>
        </xdr:cNvPr>
        <xdr:cNvSpPr txBox="1"/>
      </xdr:nvSpPr>
      <xdr:spPr>
        <a:xfrm>
          <a:off x="24771138" y="951652"/>
          <a:ext cx="695659" cy="14209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347133</xdr:colOff>
      <xdr:row>73</xdr:row>
      <xdr:rowOff>29632</xdr:rowOff>
    </xdr:from>
    <xdr:to>
      <xdr:col>37</xdr:col>
      <xdr:colOff>347467</xdr:colOff>
      <xdr:row>73</xdr:row>
      <xdr:rowOff>173632</xdr:rowOff>
    </xdr:to>
    <xdr:sp macro="" textlink="">
      <xdr:nvSpPr>
        <xdr:cNvPr id="144" name="テキスト ボックス 143">
          <a:extLst>
            <a:ext uri="{FF2B5EF4-FFF2-40B4-BE49-F238E27FC236}">
              <a16:creationId xmlns:a16="http://schemas.microsoft.com/office/drawing/2014/main" id="{56959288-A0BA-4987-834D-69CA056BE8A1}"/>
            </a:ext>
          </a:extLst>
        </xdr:cNvPr>
        <xdr:cNvSpPr txBox="1"/>
      </xdr:nvSpPr>
      <xdr:spPr>
        <a:xfrm>
          <a:off x="24771138" y="1151677"/>
          <a:ext cx="695659" cy="14209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347133</xdr:colOff>
      <xdr:row>73</xdr:row>
      <xdr:rowOff>29632</xdr:rowOff>
    </xdr:from>
    <xdr:to>
      <xdr:col>37</xdr:col>
      <xdr:colOff>347467</xdr:colOff>
      <xdr:row>73</xdr:row>
      <xdr:rowOff>173632</xdr:rowOff>
    </xdr:to>
    <xdr:sp macro="" textlink="">
      <xdr:nvSpPr>
        <xdr:cNvPr id="145" name="テキスト ボックス 144">
          <a:extLst>
            <a:ext uri="{FF2B5EF4-FFF2-40B4-BE49-F238E27FC236}">
              <a16:creationId xmlns:a16="http://schemas.microsoft.com/office/drawing/2014/main" id="{2D3E1FF0-7F9A-4E74-89E0-194A0E2D518C}"/>
            </a:ext>
          </a:extLst>
        </xdr:cNvPr>
        <xdr:cNvSpPr txBox="1"/>
      </xdr:nvSpPr>
      <xdr:spPr>
        <a:xfrm>
          <a:off x="24771138" y="1151677"/>
          <a:ext cx="695659" cy="14209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347133</xdr:colOff>
      <xdr:row>73</xdr:row>
      <xdr:rowOff>29632</xdr:rowOff>
    </xdr:from>
    <xdr:to>
      <xdr:col>37</xdr:col>
      <xdr:colOff>347467</xdr:colOff>
      <xdr:row>73</xdr:row>
      <xdr:rowOff>173632</xdr:rowOff>
    </xdr:to>
    <xdr:sp macro="" textlink="">
      <xdr:nvSpPr>
        <xdr:cNvPr id="146" name="テキスト ボックス 145">
          <a:extLst>
            <a:ext uri="{FF2B5EF4-FFF2-40B4-BE49-F238E27FC236}">
              <a16:creationId xmlns:a16="http://schemas.microsoft.com/office/drawing/2014/main" id="{3C72D237-D457-42C6-A324-7AAFF3DD16F2}"/>
            </a:ext>
          </a:extLst>
        </xdr:cNvPr>
        <xdr:cNvSpPr txBox="1"/>
      </xdr:nvSpPr>
      <xdr:spPr>
        <a:xfrm>
          <a:off x="24771138" y="1151677"/>
          <a:ext cx="695659" cy="14209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347133</xdr:colOff>
      <xdr:row>72</xdr:row>
      <xdr:rowOff>29632</xdr:rowOff>
    </xdr:from>
    <xdr:to>
      <xdr:col>37</xdr:col>
      <xdr:colOff>347467</xdr:colOff>
      <xdr:row>72</xdr:row>
      <xdr:rowOff>173632</xdr:rowOff>
    </xdr:to>
    <xdr:sp macro="" textlink="">
      <xdr:nvSpPr>
        <xdr:cNvPr id="147" name="テキスト ボックス 146">
          <a:extLst>
            <a:ext uri="{FF2B5EF4-FFF2-40B4-BE49-F238E27FC236}">
              <a16:creationId xmlns:a16="http://schemas.microsoft.com/office/drawing/2014/main" id="{98F62EE8-1B1B-4B91-B45E-8C2B10AA3AFD}"/>
            </a:ext>
          </a:extLst>
        </xdr:cNvPr>
        <xdr:cNvSpPr txBox="1"/>
      </xdr:nvSpPr>
      <xdr:spPr>
        <a:xfrm>
          <a:off x="24771138" y="951652"/>
          <a:ext cx="695659" cy="14209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347133</xdr:colOff>
      <xdr:row>73</xdr:row>
      <xdr:rowOff>29632</xdr:rowOff>
    </xdr:from>
    <xdr:to>
      <xdr:col>37</xdr:col>
      <xdr:colOff>347467</xdr:colOff>
      <xdr:row>73</xdr:row>
      <xdr:rowOff>173632</xdr:rowOff>
    </xdr:to>
    <xdr:sp macro="" textlink="">
      <xdr:nvSpPr>
        <xdr:cNvPr id="148" name="テキスト ボックス 147">
          <a:extLst>
            <a:ext uri="{FF2B5EF4-FFF2-40B4-BE49-F238E27FC236}">
              <a16:creationId xmlns:a16="http://schemas.microsoft.com/office/drawing/2014/main" id="{4A2C3F3D-C9A0-4A22-AC02-45D9419A2E22}"/>
            </a:ext>
          </a:extLst>
        </xdr:cNvPr>
        <xdr:cNvSpPr txBox="1"/>
      </xdr:nvSpPr>
      <xdr:spPr>
        <a:xfrm>
          <a:off x="24771138" y="1151677"/>
          <a:ext cx="695659" cy="14209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347133</xdr:colOff>
      <xdr:row>73</xdr:row>
      <xdr:rowOff>29632</xdr:rowOff>
    </xdr:from>
    <xdr:to>
      <xdr:col>37</xdr:col>
      <xdr:colOff>347467</xdr:colOff>
      <xdr:row>73</xdr:row>
      <xdr:rowOff>173632</xdr:rowOff>
    </xdr:to>
    <xdr:sp macro="" textlink="">
      <xdr:nvSpPr>
        <xdr:cNvPr id="149" name="テキスト ボックス 148">
          <a:extLst>
            <a:ext uri="{FF2B5EF4-FFF2-40B4-BE49-F238E27FC236}">
              <a16:creationId xmlns:a16="http://schemas.microsoft.com/office/drawing/2014/main" id="{F50971BB-5C38-4E41-9CE0-7C48AFC0313F}"/>
            </a:ext>
          </a:extLst>
        </xdr:cNvPr>
        <xdr:cNvSpPr txBox="1"/>
      </xdr:nvSpPr>
      <xdr:spPr>
        <a:xfrm>
          <a:off x="24771138" y="1151677"/>
          <a:ext cx="695659" cy="14209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347133</xdr:colOff>
      <xdr:row>73</xdr:row>
      <xdr:rowOff>29632</xdr:rowOff>
    </xdr:from>
    <xdr:to>
      <xdr:col>37</xdr:col>
      <xdr:colOff>347467</xdr:colOff>
      <xdr:row>73</xdr:row>
      <xdr:rowOff>173632</xdr:rowOff>
    </xdr:to>
    <xdr:sp macro="" textlink="">
      <xdr:nvSpPr>
        <xdr:cNvPr id="150" name="テキスト ボックス 149">
          <a:extLst>
            <a:ext uri="{FF2B5EF4-FFF2-40B4-BE49-F238E27FC236}">
              <a16:creationId xmlns:a16="http://schemas.microsoft.com/office/drawing/2014/main" id="{F9CC4B01-0961-422B-B194-0E5C176B096C}"/>
            </a:ext>
          </a:extLst>
        </xdr:cNvPr>
        <xdr:cNvSpPr txBox="1"/>
      </xdr:nvSpPr>
      <xdr:spPr>
        <a:xfrm>
          <a:off x="24771138" y="1151677"/>
          <a:ext cx="695659" cy="14209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347133</xdr:colOff>
      <xdr:row>72</xdr:row>
      <xdr:rowOff>29632</xdr:rowOff>
    </xdr:from>
    <xdr:to>
      <xdr:col>37</xdr:col>
      <xdr:colOff>347467</xdr:colOff>
      <xdr:row>72</xdr:row>
      <xdr:rowOff>173632</xdr:rowOff>
    </xdr:to>
    <xdr:sp macro="" textlink="">
      <xdr:nvSpPr>
        <xdr:cNvPr id="151" name="テキスト ボックス 150">
          <a:extLst>
            <a:ext uri="{FF2B5EF4-FFF2-40B4-BE49-F238E27FC236}">
              <a16:creationId xmlns:a16="http://schemas.microsoft.com/office/drawing/2014/main" id="{D46EF9C8-B536-4661-8E3B-F2927445CF78}"/>
            </a:ext>
          </a:extLst>
        </xdr:cNvPr>
        <xdr:cNvSpPr txBox="1"/>
      </xdr:nvSpPr>
      <xdr:spPr>
        <a:xfrm>
          <a:off x="24771138" y="951652"/>
          <a:ext cx="695659" cy="14209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347133</xdr:colOff>
      <xdr:row>72</xdr:row>
      <xdr:rowOff>29632</xdr:rowOff>
    </xdr:from>
    <xdr:to>
      <xdr:col>37</xdr:col>
      <xdr:colOff>347467</xdr:colOff>
      <xdr:row>72</xdr:row>
      <xdr:rowOff>173632</xdr:rowOff>
    </xdr:to>
    <xdr:sp macro="" textlink="">
      <xdr:nvSpPr>
        <xdr:cNvPr id="152" name="テキスト ボックス 151">
          <a:extLst>
            <a:ext uri="{FF2B5EF4-FFF2-40B4-BE49-F238E27FC236}">
              <a16:creationId xmlns:a16="http://schemas.microsoft.com/office/drawing/2014/main" id="{502C0270-211A-4423-A7E8-D03287A63661}"/>
            </a:ext>
          </a:extLst>
        </xdr:cNvPr>
        <xdr:cNvSpPr txBox="1"/>
      </xdr:nvSpPr>
      <xdr:spPr>
        <a:xfrm>
          <a:off x="24771138" y="951652"/>
          <a:ext cx="695659" cy="14209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347133</xdr:colOff>
      <xdr:row>72</xdr:row>
      <xdr:rowOff>29632</xdr:rowOff>
    </xdr:from>
    <xdr:to>
      <xdr:col>37</xdr:col>
      <xdr:colOff>347467</xdr:colOff>
      <xdr:row>72</xdr:row>
      <xdr:rowOff>173632</xdr:rowOff>
    </xdr:to>
    <xdr:sp macro="" textlink="">
      <xdr:nvSpPr>
        <xdr:cNvPr id="153" name="テキスト ボックス 152">
          <a:extLst>
            <a:ext uri="{FF2B5EF4-FFF2-40B4-BE49-F238E27FC236}">
              <a16:creationId xmlns:a16="http://schemas.microsoft.com/office/drawing/2014/main" id="{DEE249A4-FE90-41F5-88D7-FFFE37D17ABB}"/>
            </a:ext>
          </a:extLst>
        </xdr:cNvPr>
        <xdr:cNvSpPr txBox="1"/>
      </xdr:nvSpPr>
      <xdr:spPr>
        <a:xfrm>
          <a:off x="24771138" y="951652"/>
          <a:ext cx="695659" cy="14209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353483</xdr:colOff>
      <xdr:row>75</xdr:row>
      <xdr:rowOff>35982</xdr:rowOff>
    </xdr:from>
    <xdr:to>
      <xdr:col>9</xdr:col>
      <xdr:colOff>353817</xdr:colOff>
      <xdr:row>75</xdr:row>
      <xdr:rowOff>179982</xdr:rowOff>
    </xdr:to>
    <xdr:sp macro="" textlink="">
      <xdr:nvSpPr>
        <xdr:cNvPr id="154" name="テキスト ボックス 153">
          <a:extLst>
            <a:ext uri="{FF2B5EF4-FFF2-40B4-BE49-F238E27FC236}">
              <a16:creationId xmlns:a16="http://schemas.microsoft.com/office/drawing/2014/main" id="{D40F1B95-88D3-4F49-85C5-BB932F3449F8}"/>
            </a:ext>
          </a:extLst>
        </xdr:cNvPr>
        <xdr:cNvSpPr txBox="1"/>
      </xdr:nvSpPr>
      <xdr:spPr>
        <a:xfrm>
          <a:off x="5536988" y="1559982"/>
          <a:ext cx="695659" cy="14209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353483</xdr:colOff>
      <xdr:row>75</xdr:row>
      <xdr:rowOff>35982</xdr:rowOff>
    </xdr:from>
    <xdr:to>
      <xdr:col>37</xdr:col>
      <xdr:colOff>353817</xdr:colOff>
      <xdr:row>75</xdr:row>
      <xdr:rowOff>179982</xdr:rowOff>
    </xdr:to>
    <xdr:sp macro="" textlink="">
      <xdr:nvSpPr>
        <xdr:cNvPr id="155" name="テキスト ボックス 154">
          <a:extLst>
            <a:ext uri="{FF2B5EF4-FFF2-40B4-BE49-F238E27FC236}">
              <a16:creationId xmlns:a16="http://schemas.microsoft.com/office/drawing/2014/main" id="{1A80473A-6CD3-4814-B98C-F80B892BCCBB}"/>
            </a:ext>
          </a:extLst>
        </xdr:cNvPr>
        <xdr:cNvSpPr txBox="1"/>
      </xdr:nvSpPr>
      <xdr:spPr>
        <a:xfrm>
          <a:off x="24777488" y="1559982"/>
          <a:ext cx="695659" cy="14209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353483</xdr:colOff>
      <xdr:row>76</xdr:row>
      <xdr:rowOff>35982</xdr:rowOff>
    </xdr:from>
    <xdr:to>
      <xdr:col>37</xdr:col>
      <xdr:colOff>353817</xdr:colOff>
      <xdr:row>76</xdr:row>
      <xdr:rowOff>179982</xdr:rowOff>
    </xdr:to>
    <xdr:sp macro="" textlink="">
      <xdr:nvSpPr>
        <xdr:cNvPr id="156" name="テキスト ボックス 155">
          <a:extLst>
            <a:ext uri="{FF2B5EF4-FFF2-40B4-BE49-F238E27FC236}">
              <a16:creationId xmlns:a16="http://schemas.microsoft.com/office/drawing/2014/main" id="{9157067E-5791-4675-A9FC-AE8E2BC1B3FE}"/>
            </a:ext>
          </a:extLst>
        </xdr:cNvPr>
        <xdr:cNvSpPr txBox="1"/>
      </xdr:nvSpPr>
      <xdr:spPr>
        <a:xfrm>
          <a:off x="24777488" y="1760007"/>
          <a:ext cx="695659" cy="14209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353483</xdr:colOff>
      <xdr:row>76</xdr:row>
      <xdr:rowOff>35982</xdr:rowOff>
    </xdr:from>
    <xdr:to>
      <xdr:col>9</xdr:col>
      <xdr:colOff>353817</xdr:colOff>
      <xdr:row>76</xdr:row>
      <xdr:rowOff>179982</xdr:rowOff>
    </xdr:to>
    <xdr:sp macro="" textlink="">
      <xdr:nvSpPr>
        <xdr:cNvPr id="157" name="テキスト ボックス 156">
          <a:extLst>
            <a:ext uri="{FF2B5EF4-FFF2-40B4-BE49-F238E27FC236}">
              <a16:creationId xmlns:a16="http://schemas.microsoft.com/office/drawing/2014/main" id="{1B4A4FC6-7334-490C-A546-2C2B8BF39928}"/>
            </a:ext>
          </a:extLst>
        </xdr:cNvPr>
        <xdr:cNvSpPr txBox="1"/>
      </xdr:nvSpPr>
      <xdr:spPr>
        <a:xfrm>
          <a:off x="5536988" y="1760007"/>
          <a:ext cx="695659" cy="14209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353483</xdr:colOff>
      <xdr:row>77</xdr:row>
      <xdr:rowOff>35982</xdr:rowOff>
    </xdr:from>
    <xdr:to>
      <xdr:col>37</xdr:col>
      <xdr:colOff>353817</xdr:colOff>
      <xdr:row>77</xdr:row>
      <xdr:rowOff>179982</xdr:rowOff>
    </xdr:to>
    <xdr:sp macro="" textlink="">
      <xdr:nvSpPr>
        <xdr:cNvPr id="158" name="テキスト ボックス 157">
          <a:extLst>
            <a:ext uri="{FF2B5EF4-FFF2-40B4-BE49-F238E27FC236}">
              <a16:creationId xmlns:a16="http://schemas.microsoft.com/office/drawing/2014/main" id="{A2B00583-9FF2-451C-AA67-C877012850CE}"/>
            </a:ext>
          </a:extLst>
        </xdr:cNvPr>
        <xdr:cNvSpPr txBox="1"/>
      </xdr:nvSpPr>
      <xdr:spPr>
        <a:xfrm>
          <a:off x="24777488" y="1960032"/>
          <a:ext cx="695659" cy="14209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353483</xdr:colOff>
      <xdr:row>78</xdr:row>
      <xdr:rowOff>35982</xdr:rowOff>
    </xdr:from>
    <xdr:to>
      <xdr:col>37</xdr:col>
      <xdr:colOff>353817</xdr:colOff>
      <xdr:row>78</xdr:row>
      <xdr:rowOff>179982</xdr:rowOff>
    </xdr:to>
    <xdr:sp macro="" textlink="">
      <xdr:nvSpPr>
        <xdr:cNvPr id="159" name="テキスト ボックス 158">
          <a:extLst>
            <a:ext uri="{FF2B5EF4-FFF2-40B4-BE49-F238E27FC236}">
              <a16:creationId xmlns:a16="http://schemas.microsoft.com/office/drawing/2014/main" id="{BC220929-19DE-49C9-87BF-EB80C405C684}"/>
            </a:ext>
          </a:extLst>
        </xdr:cNvPr>
        <xdr:cNvSpPr txBox="1"/>
      </xdr:nvSpPr>
      <xdr:spPr>
        <a:xfrm>
          <a:off x="24777488" y="2160057"/>
          <a:ext cx="695659" cy="14209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353483</xdr:colOff>
      <xdr:row>79</xdr:row>
      <xdr:rowOff>35982</xdr:rowOff>
    </xdr:from>
    <xdr:to>
      <xdr:col>37</xdr:col>
      <xdr:colOff>353817</xdr:colOff>
      <xdr:row>79</xdr:row>
      <xdr:rowOff>179982</xdr:rowOff>
    </xdr:to>
    <xdr:sp macro="" textlink="">
      <xdr:nvSpPr>
        <xdr:cNvPr id="160" name="テキスト ボックス 159">
          <a:extLst>
            <a:ext uri="{FF2B5EF4-FFF2-40B4-BE49-F238E27FC236}">
              <a16:creationId xmlns:a16="http://schemas.microsoft.com/office/drawing/2014/main" id="{35C29DEA-47B0-4C13-AF86-83F35671795E}"/>
            </a:ext>
          </a:extLst>
        </xdr:cNvPr>
        <xdr:cNvSpPr txBox="1"/>
      </xdr:nvSpPr>
      <xdr:spPr>
        <a:xfrm>
          <a:off x="24777488" y="2360082"/>
          <a:ext cx="695659" cy="14209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353483</xdr:colOff>
      <xdr:row>80</xdr:row>
      <xdr:rowOff>35982</xdr:rowOff>
    </xdr:from>
    <xdr:to>
      <xdr:col>37</xdr:col>
      <xdr:colOff>353817</xdr:colOff>
      <xdr:row>80</xdr:row>
      <xdr:rowOff>179982</xdr:rowOff>
    </xdr:to>
    <xdr:sp macro="" textlink="">
      <xdr:nvSpPr>
        <xdr:cNvPr id="161" name="テキスト ボックス 160">
          <a:extLst>
            <a:ext uri="{FF2B5EF4-FFF2-40B4-BE49-F238E27FC236}">
              <a16:creationId xmlns:a16="http://schemas.microsoft.com/office/drawing/2014/main" id="{087F152F-8D31-4317-8299-5957076E314A}"/>
            </a:ext>
          </a:extLst>
        </xdr:cNvPr>
        <xdr:cNvSpPr txBox="1"/>
      </xdr:nvSpPr>
      <xdr:spPr>
        <a:xfrm>
          <a:off x="24777488" y="2560107"/>
          <a:ext cx="695659" cy="14209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353483</xdr:colOff>
      <xdr:row>80</xdr:row>
      <xdr:rowOff>35982</xdr:rowOff>
    </xdr:from>
    <xdr:to>
      <xdr:col>37</xdr:col>
      <xdr:colOff>353817</xdr:colOff>
      <xdr:row>80</xdr:row>
      <xdr:rowOff>179982</xdr:rowOff>
    </xdr:to>
    <xdr:sp macro="" textlink="">
      <xdr:nvSpPr>
        <xdr:cNvPr id="162" name="テキスト ボックス 161">
          <a:extLst>
            <a:ext uri="{FF2B5EF4-FFF2-40B4-BE49-F238E27FC236}">
              <a16:creationId xmlns:a16="http://schemas.microsoft.com/office/drawing/2014/main" id="{8F30BB86-DBCA-427A-AC03-03FCF413DF44}"/>
            </a:ext>
          </a:extLst>
        </xdr:cNvPr>
        <xdr:cNvSpPr txBox="1"/>
      </xdr:nvSpPr>
      <xdr:spPr>
        <a:xfrm>
          <a:off x="24777488" y="2560107"/>
          <a:ext cx="695659" cy="14209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353483</xdr:colOff>
      <xdr:row>81</xdr:row>
      <xdr:rowOff>35982</xdr:rowOff>
    </xdr:from>
    <xdr:to>
      <xdr:col>37</xdr:col>
      <xdr:colOff>353817</xdr:colOff>
      <xdr:row>81</xdr:row>
      <xdr:rowOff>179982</xdr:rowOff>
    </xdr:to>
    <xdr:sp macro="" textlink="">
      <xdr:nvSpPr>
        <xdr:cNvPr id="163" name="テキスト ボックス 162">
          <a:extLst>
            <a:ext uri="{FF2B5EF4-FFF2-40B4-BE49-F238E27FC236}">
              <a16:creationId xmlns:a16="http://schemas.microsoft.com/office/drawing/2014/main" id="{835E8729-3F68-4088-B04E-4607C3EE347F}"/>
            </a:ext>
          </a:extLst>
        </xdr:cNvPr>
        <xdr:cNvSpPr txBox="1"/>
      </xdr:nvSpPr>
      <xdr:spPr>
        <a:xfrm>
          <a:off x="24777488" y="2760132"/>
          <a:ext cx="695659" cy="14209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353483</xdr:colOff>
      <xdr:row>81</xdr:row>
      <xdr:rowOff>35982</xdr:rowOff>
    </xdr:from>
    <xdr:to>
      <xdr:col>37</xdr:col>
      <xdr:colOff>353817</xdr:colOff>
      <xdr:row>81</xdr:row>
      <xdr:rowOff>179982</xdr:rowOff>
    </xdr:to>
    <xdr:sp macro="" textlink="">
      <xdr:nvSpPr>
        <xdr:cNvPr id="164" name="テキスト ボックス 163">
          <a:extLst>
            <a:ext uri="{FF2B5EF4-FFF2-40B4-BE49-F238E27FC236}">
              <a16:creationId xmlns:a16="http://schemas.microsoft.com/office/drawing/2014/main" id="{DE341B2E-807A-46A1-8F7E-C91250C84595}"/>
            </a:ext>
          </a:extLst>
        </xdr:cNvPr>
        <xdr:cNvSpPr txBox="1"/>
      </xdr:nvSpPr>
      <xdr:spPr>
        <a:xfrm>
          <a:off x="24777488" y="2760132"/>
          <a:ext cx="695659" cy="14209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361950</xdr:colOff>
      <xdr:row>82</xdr:row>
      <xdr:rowOff>38100</xdr:rowOff>
    </xdr:from>
    <xdr:to>
      <xdr:col>37</xdr:col>
      <xdr:colOff>362284</xdr:colOff>
      <xdr:row>82</xdr:row>
      <xdr:rowOff>182100</xdr:rowOff>
    </xdr:to>
    <xdr:sp macro="" textlink="">
      <xdr:nvSpPr>
        <xdr:cNvPr id="165" name="テキスト ボックス 164">
          <a:extLst>
            <a:ext uri="{FF2B5EF4-FFF2-40B4-BE49-F238E27FC236}">
              <a16:creationId xmlns:a16="http://schemas.microsoft.com/office/drawing/2014/main" id="{5A806B99-312F-4141-9F5A-41B29E085AAF}"/>
            </a:ext>
          </a:extLst>
        </xdr:cNvPr>
        <xdr:cNvSpPr txBox="1"/>
      </xdr:nvSpPr>
      <xdr:spPr>
        <a:xfrm>
          <a:off x="24780240" y="2962275"/>
          <a:ext cx="695659" cy="14209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52</xdr:col>
      <xdr:colOff>361950</xdr:colOff>
      <xdr:row>82</xdr:row>
      <xdr:rowOff>38100</xdr:rowOff>
    </xdr:from>
    <xdr:to>
      <xdr:col>53</xdr:col>
      <xdr:colOff>362284</xdr:colOff>
      <xdr:row>82</xdr:row>
      <xdr:rowOff>182100</xdr:rowOff>
    </xdr:to>
    <xdr:sp macro="" textlink="">
      <xdr:nvSpPr>
        <xdr:cNvPr id="166" name="テキスト ボックス 165">
          <a:extLst>
            <a:ext uri="{FF2B5EF4-FFF2-40B4-BE49-F238E27FC236}">
              <a16:creationId xmlns:a16="http://schemas.microsoft.com/office/drawing/2014/main" id="{810AF647-5CF4-4229-81EF-31615C63FC51}"/>
            </a:ext>
          </a:extLst>
        </xdr:cNvPr>
        <xdr:cNvSpPr txBox="1"/>
      </xdr:nvSpPr>
      <xdr:spPr>
        <a:xfrm>
          <a:off x="36153090" y="2962275"/>
          <a:ext cx="724234" cy="14209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357188</xdr:colOff>
      <xdr:row>83</xdr:row>
      <xdr:rowOff>35720</xdr:rowOff>
    </xdr:from>
    <xdr:to>
      <xdr:col>37</xdr:col>
      <xdr:colOff>357522</xdr:colOff>
      <xdr:row>83</xdr:row>
      <xdr:rowOff>172100</xdr:rowOff>
    </xdr:to>
    <xdr:sp macro="" textlink="">
      <xdr:nvSpPr>
        <xdr:cNvPr id="167" name="テキスト ボックス 166">
          <a:extLst>
            <a:ext uri="{FF2B5EF4-FFF2-40B4-BE49-F238E27FC236}">
              <a16:creationId xmlns:a16="http://schemas.microsoft.com/office/drawing/2014/main" id="{88D52CF7-07D1-487C-AE1C-B3D674AA86E1}"/>
            </a:ext>
          </a:extLst>
        </xdr:cNvPr>
        <xdr:cNvSpPr txBox="1"/>
      </xdr:nvSpPr>
      <xdr:spPr>
        <a:xfrm>
          <a:off x="24783098" y="3159920"/>
          <a:ext cx="695659" cy="13257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357188</xdr:colOff>
      <xdr:row>84</xdr:row>
      <xdr:rowOff>35720</xdr:rowOff>
    </xdr:from>
    <xdr:to>
      <xdr:col>37</xdr:col>
      <xdr:colOff>357522</xdr:colOff>
      <xdr:row>84</xdr:row>
      <xdr:rowOff>172100</xdr:rowOff>
    </xdr:to>
    <xdr:sp macro="" textlink="">
      <xdr:nvSpPr>
        <xdr:cNvPr id="168" name="テキスト ボックス 167">
          <a:extLst>
            <a:ext uri="{FF2B5EF4-FFF2-40B4-BE49-F238E27FC236}">
              <a16:creationId xmlns:a16="http://schemas.microsoft.com/office/drawing/2014/main" id="{7C201029-72C0-4DCB-9723-8403A527368C}"/>
            </a:ext>
          </a:extLst>
        </xdr:cNvPr>
        <xdr:cNvSpPr txBox="1"/>
      </xdr:nvSpPr>
      <xdr:spPr>
        <a:xfrm>
          <a:off x="24783098" y="3359945"/>
          <a:ext cx="695659" cy="13257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357188</xdr:colOff>
      <xdr:row>85</xdr:row>
      <xdr:rowOff>35720</xdr:rowOff>
    </xdr:from>
    <xdr:to>
      <xdr:col>37</xdr:col>
      <xdr:colOff>357522</xdr:colOff>
      <xdr:row>85</xdr:row>
      <xdr:rowOff>172100</xdr:rowOff>
    </xdr:to>
    <xdr:sp macro="" textlink="">
      <xdr:nvSpPr>
        <xdr:cNvPr id="169" name="テキスト ボックス 168">
          <a:extLst>
            <a:ext uri="{FF2B5EF4-FFF2-40B4-BE49-F238E27FC236}">
              <a16:creationId xmlns:a16="http://schemas.microsoft.com/office/drawing/2014/main" id="{AC71B5E2-13EF-4B5C-B764-C77CB90E91EE}"/>
            </a:ext>
          </a:extLst>
        </xdr:cNvPr>
        <xdr:cNvSpPr txBox="1"/>
      </xdr:nvSpPr>
      <xdr:spPr>
        <a:xfrm>
          <a:off x="24783098" y="3559970"/>
          <a:ext cx="695659" cy="13257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353483</xdr:colOff>
      <xdr:row>86</xdr:row>
      <xdr:rowOff>35982</xdr:rowOff>
    </xdr:from>
    <xdr:to>
      <xdr:col>9</xdr:col>
      <xdr:colOff>353817</xdr:colOff>
      <xdr:row>86</xdr:row>
      <xdr:rowOff>179982</xdr:rowOff>
    </xdr:to>
    <xdr:sp macro="" textlink="">
      <xdr:nvSpPr>
        <xdr:cNvPr id="170" name="テキスト ボックス 169">
          <a:extLst>
            <a:ext uri="{FF2B5EF4-FFF2-40B4-BE49-F238E27FC236}">
              <a16:creationId xmlns:a16="http://schemas.microsoft.com/office/drawing/2014/main" id="{DA52C7B7-0068-476D-BA29-9DEEDC03871D}"/>
            </a:ext>
          </a:extLst>
        </xdr:cNvPr>
        <xdr:cNvSpPr txBox="1"/>
      </xdr:nvSpPr>
      <xdr:spPr>
        <a:xfrm>
          <a:off x="5536988" y="3760257"/>
          <a:ext cx="695659" cy="14209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347133</xdr:colOff>
      <xdr:row>74</xdr:row>
      <xdr:rowOff>29632</xdr:rowOff>
    </xdr:from>
    <xdr:to>
      <xdr:col>37</xdr:col>
      <xdr:colOff>347467</xdr:colOff>
      <xdr:row>74</xdr:row>
      <xdr:rowOff>173632</xdr:rowOff>
    </xdr:to>
    <xdr:sp macro="" textlink="">
      <xdr:nvSpPr>
        <xdr:cNvPr id="171" name="テキスト ボックス 170">
          <a:extLst>
            <a:ext uri="{FF2B5EF4-FFF2-40B4-BE49-F238E27FC236}">
              <a16:creationId xmlns:a16="http://schemas.microsoft.com/office/drawing/2014/main" id="{B44C888C-6926-4BDB-B5FB-A7F8AF0B1E50}"/>
            </a:ext>
          </a:extLst>
        </xdr:cNvPr>
        <xdr:cNvSpPr txBox="1"/>
      </xdr:nvSpPr>
      <xdr:spPr>
        <a:xfrm>
          <a:off x="24771138" y="1351702"/>
          <a:ext cx="695659" cy="14209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347133</xdr:colOff>
      <xdr:row>74</xdr:row>
      <xdr:rowOff>29632</xdr:rowOff>
    </xdr:from>
    <xdr:to>
      <xdr:col>37</xdr:col>
      <xdr:colOff>347467</xdr:colOff>
      <xdr:row>74</xdr:row>
      <xdr:rowOff>173632</xdr:rowOff>
    </xdr:to>
    <xdr:sp macro="" textlink="">
      <xdr:nvSpPr>
        <xdr:cNvPr id="172" name="テキスト ボックス 171">
          <a:extLst>
            <a:ext uri="{FF2B5EF4-FFF2-40B4-BE49-F238E27FC236}">
              <a16:creationId xmlns:a16="http://schemas.microsoft.com/office/drawing/2014/main" id="{2728C7D7-0460-4E7F-856C-1EB8481C1625}"/>
            </a:ext>
          </a:extLst>
        </xdr:cNvPr>
        <xdr:cNvSpPr txBox="1"/>
      </xdr:nvSpPr>
      <xdr:spPr>
        <a:xfrm>
          <a:off x="24771138" y="1351702"/>
          <a:ext cx="695659" cy="14209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347133</xdr:colOff>
      <xdr:row>74</xdr:row>
      <xdr:rowOff>29632</xdr:rowOff>
    </xdr:from>
    <xdr:to>
      <xdr:col>37</xdr:col>
      <xdr:colOff>347467</xdr:colOff>
      <xdr:row>74</xdr:row>
      <xdr:rowOff>173632</xdr:rowOff>
    </xdr:to>
    <xdr:sp macro="" textlink="">
      <xdr:nvSpPr>
        <xdr:cNvPr id="173" name="テキスト ボックス 172">
          <a:extLst>
            <a:ext uri="{FF2B5EF4-FFF2-40B4-BE49-F238E27FC236}">
              <a16:creationId xmlns:a16="http://schemas.microsoft.com/office/drawing/2014/main" id="{EB8916C8-F5D1-4A7E-8DFB-B04188443930}"/>
            </a:ext>
          </a:extLst>
        </xdr:cNvPr>
        <xdr:cNvSpPr txBox="1"/>
      </xdr:nvSpPr>
      <xdr:spPr>
        <a:xfrm>
          <a:off x="24771138" y="1351702"/>
          <a:ext cx="695659" cy="14209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347133</xdr:colOff>
      <xdr:row>74</xdr:row>
      <xdr:rowOff>29632</xdr:rowOff>
    </xdr:from>
    <xdr:to>
      <xdr:col>37</xdr:col>
      <xdr:colOff>347467</xdr:colOff>
      <xdr:row>74</xdr:row>
      <xdr:rowOff>173632</xdr:rowOff>
    </xdr:to>
    <xdr:sp macro="" textlink="">
      <xdr:nvSpPr>
        <xdr:cNvPr id="174" name="テキスト ボックス 173">
          <a:extLst>
            <a:ext uri="{FF2B5EF4-FFF2-40B4-BE49-F238E27FC236}">
              <a16:creationId xmlns:a16="http://schemas.microsoft.com/office/drawing/2014/main" id="{A979411E-07F4-4C2B-8EFE-20F42E9ACD36}"/>
            </a:ext>
          </a:extLst>
        </xdr:cNvPr>
        <xdr:cNvSpPr txBox="1"/>
      </xdr:nvSpPr>
      <xdr:spPr>
        <a:xfrm>
          <a:off x="24771138" y="1351702"/>
          <a:ext cx="695659" cy="14209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347133</xdr:colOff>
      <xdr:row>74</xdr:row>
      <xdr:rowOff>29632</xdr:rowOff>
    </xdr:from>
    <xdr:to>
      <xdr:col>37</xdr:col>
      <xdr:colOff>347467</xdr:colOff>
      <xdr:row>74</xdr:row>
      <xdr:rowOff>173632</xdr:rowOff>
    </xdr:to>
    <xdr:sp macro="" textlink="">
      <xdr:nvSpPr>
        <xdr:cNvPr id="175" name="テキスト ボックス 174">
          <a:extLst>
            <a:ext uri="{FF2B5EF4-FFF2-40B4-BE49-F238E27FC236}">
              <a16:creationId xmlns:a16="http://schemas.microsoft.com/office/drawing/2014/main" id="{85A8B280-5B6D-441C-B669-56E1581A7BDD}"/>
            </a:ext>
          </a:extLst>
        </xdr:cNvPr>
        <xdr:cNvSpPr txBox="1"/>
      </xdr:nvSpPr>
      <xdr:spPr>
        <a:xfrm>
          <a:off x="24771138" y="1351702"/>
          <a:ext cx="695659" cy="14209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347133</xdr:colOff>
      <xdr:row>74</xdr:row>
      <xdr:rowOff>29632</xdr:rowOff>
    </xdr:from>
    <xdr:to>
      <xdr:col>37</xdr:col>
      <xdr:colOff>347467</xdr:colOff>
      <xdr:row>74</xdr:row>
      <xdr:rowOff>173632</xdr:rowOff>
    </xdr:to>
    <xdr:sp macro="" textlink="">
      <xdr:nvSpPr>
        <xdr:cNvPr id="176" name="テキスト ボックス 175">
          <a:extLst>
            <a:ext uri="{FF2B5EF4-FFF2-40B4-BE49-F238E27FC236}">
              <a16:creationId xmlns:a16="http://schemas.microsoft.com/office/drawing/2014/main" id="{453E84B0-A969-49F1-A5B2-915BDED8C430}"/>
            </a:ext>
          </a:extLst>
        </xdr:cNvPr>
        <xdr:cNvSpPr txBox="1"/>
      </xdr:nvSpPr>
      <xdr:spPr>
        <a:xfrm>
          <a:off x="24771138" y="1351702"/>
          <a:ext cx="695659" cy="14209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347133</xdr:colOff>
      <xdr:row>74</xdr:row>
      <xdr:rowOff>29632</xdr:rowOff>
    </xdr:from>
    <xdr:to>
      <xdr:col>37</xdr:col>
      <xdr:colOff>347467</xdr:colOff>
      <xdr:row>74</xdr:row>
      <xdr:rowOff>173632</xdr:rowOff>
    </xdr:to>
    <xdr:sp macro="" textlink="">
      <xdr:nvSpPr>
        <xdr:cNvPr id="177" name="テキスト ボックス 176">
          <a:extLst>
            <a:ext uri="{FF2B5EF4-FFF2-40B4-BE49-F238E27FC236}">
              <a16:creationId xmlns:a16="http://schemas.microsoft.com/office/drawing/2014/main" id="{8EC0B2F3-8BC9-43A0-98D4-F0F086322EA5}"/>
            </a:ext>
          </a:extLst>
        </xdr:cNvPr>
        <xdr:cNvSpPr txBox="1"/>
      </xdr:nvSpPr>
      <xdr:spPr>
        <a:xfrm>
          <a:off x="24771138" y="1351702"/>
          <a:ext cx="695659" cy="14209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353483</xdr:colOff>
      <xdr:row>87</xdr:row>
      <xdr:rowOff>35982</xdr:rowOff>
    </xdr:from>
    <xdr:to>
      <xdr:col>37</xdr:col>
      <xdr:colOff>353817</xdr:colOff>
      <xdr:row>87</xdr:row>
      <xdr:rowOff>179982</xdr:rowOff>
    </xdr:to>
    <xdr:sp macro="" textlink="">
      <xdr:nvSpPr>
        <xdr:cNvPr id="178" name="テキスト ボックス 177">
          <a:extLst>
            <a:ext uri="{FF2B5EF4-FFF2-40B4-BE49-F238E27FC236}">
              <a16:creationId xmlns:a16="http://schemas.microsoft.com/office/drawing/2014/main" id="{E664748E-C671-470A-9398-FA467985EF0E}"/>
            </a:ext>
          </a:extLst>
        </xdr:cNvPr>
        <xdr:cNvSpPr txBox="1"/>
      </xdr:nvSpPr>
      <xdr:spPr>
        <a:xfrm>
          <a:off x="24777488" y="3960282"/>
          <a:ext cx="695659" cy="14209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357188</xdr:colOff>
      <xdr:row>87</xdr:row>
      <xdr:rowOff>35720</xdr:rowOff>
    </xdr:from>
    <xdr:to>
      <xdr:col>37</xdr:col>
      <xdr:colOff>357522</xdr:colOff>
      <xdr:row>87</xdr:row>
      <xdr:rowOff>172100</xdr:rowOff>
    </xdr:to>
    <xdr:sp macro="" textlink="">
      <xdr:nvSpPr>
        <xdr:cNvPr id="179" name="テキスト ボックス 178">
          <a:extLst>
            <a:ext uri="{FF2B5EF4-FFF2-40B4-BE49-F238E27FC236}">
              <a16:creationId xmlns:a16="http://schemas.microsoft.com/office/drawing/2014/main" id="{2A90EC57-CB42-45B2-A50F-77B540E57056}"/>
            </a:ext>
          </a:extLst>
        </xdr:cNvPr>
        <xdr:cNvSpPr txBox="1"/>
      </xdr:nvSpPr>
      <xdr:spPr>
        <a:xfrm>
          <a:off x="24783098" y="3960020"/>
          <a:ext cx="695659" cy="13257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2710A-D5A4-4283-810A-0C2655F7DA94}">
  <sheetPr syncVertical="1" syncRef="C14" transitionEvaluation="1" transitionEntry="1">
    <tabColor theme="9" tint="-0.499984740745262"/>
  </sheetPr>
  <dimension ref="A1:CT136"/>
  <sheetViews>
    <sheetView tabSelected="1" view="pageBreakPreview" zoomScale="34" zoomScaleNormal="60" zoomScaleSheetLayoutView="90" workbookViewId="0">
      <pane xSplit="2" ySplit="4" topLeftCell="C14" activePane="bottomRight" state="frozen"/>
      <selection pane="topRight" activeCell="C1" sqref="C1"/>
      <selection pane="bottomLeft" activeCell="A5" sqref="A5"/>
      <selection pane="bottomRight"/>
    </sheetView>
  </sheetViews>
  <sheetFormatPr defaultColWidth="13.5" defaultRowHeight="14.4" x14ac:dyDescent="0.2"/>
  <cols>
    <col min="1" max="2" width="4.08203125" style="2" customWidth="1"/>
    <col min="3" max="3" width="7.9140625" style="2" customWidth="1"/>
    <col min="4" max="4" width="7.58203125" style="2" customWidth="1"/>
    <col min="5" max="5" width="8.33203125" style="2" customWidth="1"/>
    <col min="6" max="6" width="7.1640625" style="2" customWidth="1"/>
    <col min="7" max="7" width="7.58203125" style="2" customWidth="1"/>
    <col min="8" max="8" width="7.1640625" style="2" customWidth="1"/>
    <col min="9" max="9" width="7.6640625" style="2" customWidth="1"/>
    <col min="10" max="10" width="7.5" style="2" customWidth="1"/>
    <col min="11" max="11" width="8.83203125" style="2" customWidth="1"/>
    <col min="12" max="12" width="7.83203125" style="2" customWidth="1"/>
    <col min="13" max="13" width="7.58203125" style="2" customWidth="1"/>
    <col min="14" max="14" width="7.1640625" style="2" customWidth="1"/>
    <col min="15" max="15" width="7.9140625" style="2" customWidth="1"/>
    <col min="16" max="16" width="7.1640625" style="2" customWidth="1"/>
    <col min="17" max="17" width="7.9140625" style="2" customWidth="1"/>
    <col min="18" max="18" width="7.33203125" style="2" customWidth="1"/>
    <col min="19" max="19" width="7.9140625" style="2" customWidth="1"/>
    <col min="20" max="20" width="9" style="2" customWidth="1"/>
    <col min="21" max="21" width="8.9140625" style="2" customWidth="1"/>
    <col min="22" max="22" width="7.1640625" style="2" customWidth="1"/>
    <col min="23" max="23" width="7.9140625" style="2" customWidth="1"/>
    <col min="24" max="24" width="7.1640625" style="2" customWidth="1"/>
    <col min="25" max="25" width="7.9140625" style="2" customWidth="1"/>
    <col min="26" max="26" width="7.1640625" style="2" customWidth="1"/>
    <col min="27" max="27" width="7.9140625" style="2" customWidth="1"/>
    <col min="28" max="28" width="7.1640625" style="2" customWidth="1"/>
    <col min="29" max="29" width="4.4140625" style="2" customWidth="1"/>
    <col min="30" max="30" width="3.33203125" style="2" customWidth="1"/>
    <col min="31" max="31" width="7.9140625" style="2" customWidth="1"/>
    <col min="32" max="32" width="7.83203125" style="2" customWidth="1"/>
    <col min="33" max="33" width="7.9140625" style="2" customWidth="1"/>
    <col min="34" max="34" width="7.1640625" style="2" customWidth="1"/>
    <col min="35" max="35" width="7.9140625" style="2" customWidth="1"/>
    <col min="36" max="36" width="7.1640625" style="2" customWidth="1"/>
    <col min="37" max="37" width="7.58203125" style="2" customWidth="1"/>
    <col min="38" max="38" width="7.1640625" style="2" customWidth="1"/>
    <col min="39" max="39" width="7.9140625" style="2" customWidth="1"/>
    <col min="40" max="40" width="7.1640625" style="2" customWidth="1"/>
    <col min="41" max="41" width="8.58203125" style="2" customWidth="1"/>
    <col min="42" max="42" width="7.1640625" style="2" customWidth="1"/>
    <col min="43" max="43" width="7.9140625" style="2" customWidth="1"/>
    <col min="44" max="44" width="7.1640625" style="2" customWidth="1"/>
    <col min="45" max="45" width="7.58203125" style="2" customWidth="1"/>
    <col min="46" max="46" width="7.1640625" style="2" customWidth="1"/>
    <col min="47" max="47" width="7.9140625" style="2" customWidth="1"/>
    <col min="48" max="48" width="7.1640625" style="2" customWidth="1"/>
    <col min="49" max="49" width="7.9140625" style="2" customWidth="1"/>
    <col min="50" max="50" width="7.1640625" style="2" customWidth="1"/>
    <col min="51" max="51" width="7.9140625" style="2" customWidth="1"/>
    <col min="52" max="52" width="7.1640625" style="2" customWidth="1"/>
    <col min="53" max="53" width="7.9140625" style="2" customWidth="1"/>
    <col min="54" max="54" width="7.1640625" style="2" customWidth="1"/>
    <col min="55" max="55" width="7.83203125" style="2" customWidth="1"/>
    <col min="56" max="56" width="7.58203125" style="2" customWidth="1"/>
    <col min="57" max="57" width="2.5" style="34" customWidth="1"/>
    <col min="58" max="58" width="3.1640625" style="34" customWidth="1"/>
    <col min="59" max="59" width="1.83203125" style="34" customWidth="1"/>
    <col min="60" max="60" width="10.83203125" style="2" customWidth="1"/>
    <col min="61" max="61" width="12.6640625" style="2" bestFit="1" customWidth="1"/>
    <col min="62" max="62" width="10.9140625" style="2" bestFit="1" customWidth="1"/>
    <col min="63" max="65" width="13.5" style="2"/>
    <col min="66" max="69" width="10.6640625" style="2" customWidth="1"/>
    <col min="70" max="73" width="13.5" style="2"/>
    <col min="74" max="75" width="11.1640625" style="2" customWidth="1"/>
    <col min="76" max="76" width="13.5" style="2"/>
    <col min="77" max="77" width="11.6640625" style="2" customWidth="1"/>
    <col min="78" max="78" width="12.6640625" style="2" customWidth="1"/>
    <col min="79" max="79" width="11.6640625" style="2" customWidth="1"/>
    <col min="80" max="80" width="12" style="2" customWidth="1"/>
    <col min="81" max="81" width="13.5" style="2"/>
    <col min="82" max="83" width="12.6640625" style="2" customWidth="1"/>
    <col min="84" max="84" width="11.6640625" style="2" customWidth="1"/>
    <col min="85" max="85" width="14" style="2" customWidth="1"/>
    <col min="86" max="16384" width="13.5" style="2"/>
  </cols>
  <sheetData>
    <row r="1" spans="1:98" ht="25.8" x14ac:dyDescent="0.3">
      <c r="A1" s="4" t="s">
        <v>0</v>
      </c>
      <c r="B1" s="5"/>
      <c r="C1" s="5"/>
      <c r="D1" s="6"/>
      <c r="G1" s="7" t="s">
        <v>1</v>
      </c>
      <c r="Z1" s="174">
        <f ca="1">TODAY()</f>
        <v>46097</v>
      </c>
      <c r="AA1" s="174"/>
      <c r="AB1" s="32" t="s">
        <v>2</v>
      </c>
      <c r="AC1" s="1"/>
      <c r="AD1" s="1"/>
      <c r="AE1" s="1"/>
      <c r="BB1" s="1"/>
      <c r="BH1" s="1"/>
    </row>
    <row r="2" spans="1:98" ht="15.75" customHeight="1" thickBot="1" x14ac:dyDescent="0.25">
      <c r="Z2" s="175" t="s">
        <v>3</v>
      </c>
      <c r="AA2" s="175"/>
      <c r="AB2" s="175"/>
      <c r="AC2" s="1"/>
      <c r="AD2" s="1"/>
      <c r="AE2" s="1"/>
      <c r="BH2" s="1"/>
    </row>
    <row r="3" spans="1:98" ht="15.75" customHeight="1" x14ac:dyDescent="0.2">
      <c r="A3" s="8"/>
      <c r="B3" s="9"/>
      <c r="C3" s="172" t="s">
        <v>4</v>
      </c>
      <c r="D3" s="173"/>
      <c r="E3" s="172" t="s">
        <v>5</v>
      </c>
      <c r="F3" s="173"/>
      <c r="G3" s="172" t="s">
        <v>6</v>
      </c>
      <c r="H3" s="173"/>
      <c r="I3" s="172" t="s">
        <v>7</v>
      </c>
      <c r="J3" s="173"/>
      <c r="K3" s="176" t="s">
        <v>8</v>
      </c>
      <c r="L3" s="177"/>
      <c r="M3" s="172" t="s">
        <v>9</v>
      </c>
      <c r="N3" s="173"/>
      <c r="O3" s="172" t="s">
        <v>10</v>
      </c>
      <c r="P3" s="173"/>
      <c r="Q3" s="172" t="s">
        <v>11</v>
      </c>
      <c r="R3" s="173"/>
      <c r="S3" s="172" t="s">
        <v>12</v>
      </c>
      <c r="T3" s="173"/>
      <c r="U3" s="172" t="s">
        <v>13</v>
      </c>
      <c r="V3" s="173"/>
      <c r="W3" s="172" t="s">
        <v>14</v>
      </c>
      <c r="X3" s="173"/>
      <c r="Y3" s="172" t="s">
        <v>15</v>
      </c>
      <c r="Z3" s="173"/>
      <c r="AA3" s="172" t="s">
        <v>16</v>
      </c>
      <c r="AB3" s="178"/>
      <c r="AC3" s="10"/>
      <c r="AD3" s="11"/>
      <c r="AE3" s="172" t="s">
        <v>17</v>
      </c>
      <c r="AF3" s="173"/>
      <c r="AG3" s="172" t="s">
        <v>18</v>
      </c>
      <c r="AH3" s="173"/>
      <c r="AI3" s="172" t="s">
        <v>19</v>
      </c>
      <c r="AJ3" s="173"/>
      <c r="AK3" s="172" t="s">
        <v>20</v>
      </c>
      <c r="AL3" s="173"/>
      <c r="AM3" s="172" t="s">
        <v>21</v>
      </c>
      <c r="AN3" s="173"/>
      <c r="AO3" s="172" t="s">
        <v>22</v>
      </c>
      <c r="AP3" s="173"/>
      <c r="AQ3" s="172" t="s">
        <v>23</v>
      </c>
      <c r="AR3" s="173"/>
      <c r="AS3" s="172" t="s">
        <v>24</v>
      </c>
      <c r="AT3" s="173"/>
      <c r="AU3" s="172" t="s">
        <v>25</v>
      </c>
      <c r="AV3" s="173"/>
      <c r="AW3" s="172" t="s">
        <v>26</v>
      </c>
      <c r="AX3" s="173"/>
      <c r="AY3" s="172" t="s">
        <v>27</v>
      </c>
      <c r="AZ3" s="173"/>
      <c r="BA3" s="172" t="s">
        <v>28</v>
      </c>
      <c r="BB3" s="173"/>
      <c r="BC3" s="172" t="s">
        <v>29</v>
      </c>
      <c r="BD3" s="178"/>
      <c r="BE3" s="39"/>
      <c r="BF3" s="39"/>
      <c r="BG3" s="39"/>
      <c r="BH3" s="1"/>
      <c r="BN3" s="1"/>
      <c r="BO3" s="1"/>
      <c r="BP3" s="1"/>
      <c r="BQ3" s="1"/>
      <c r="BV3" s="1"/>
      <c r="BW3" s="1"/>
      <c r="BY3" s="1"/>
      <c r="BZ3" s="1"/>
      <c r="CA3" s="1"/>
      <c r="CB3" s="1"/>
      <c r="CD3" s="1"/>
      <c r="CE3" s="1"/>
      <c r="CF3" s="1"/>
      <c r="CG3" s="1"/>
      <c r="CO3" s="1"/>
      <c r="CQ3" s="1"/>
      <c r="CS3" s="1"/>
    </row>
    <row r="4" spans="1:98" ht="15.75" customHeight="1" x14ac:dyDescent="0.2">
      <c r="A4" s="3" t="s">
        <v>30</v>
      </c>
      <c r="B4" s="12" t="s">
        <v>31</v>
      </c>
      <c r="C4" s="13" t="s">
        <v>32</v>
      </c>
      <c r="D4" s="14" t="s">
        <v>33</v>
      </c>
      <c r="E4" s="13" t="s">
        <v>32</v>
      </c>
      <c r="F4" s="14" t="s">
        <v>33</v>
      </c>
      <c r="G4" s="15" t="s">
        <v>32</v>
      </c>
      <c r="H4" s="16" t="s">
        <v>33</v>
      </c>
      <c r="I4" s="15" t="s">
        <v>32</v>
      </c>
      <c r="J4" s="16" t="s">
        <v>33</v>
      </c>
      <c r="K4" s="15" t="s">
        <v>32</v>
      </c>
      <c r="L4" s="16" t="s">
        <v>33</v>
      </c>
      <c r="M4" s="17" t="s">
        <v>32</v>
      </c>
      <c r="N4" s="18" t="s">
        <v>33</v>
      </c>
      <c r="O4" s="13" t="s">
        <v>32</v>
      </c>
      <c r="P4" s="14" t="s">
        <v>33</v>
      </c>
      <c r="Q4" s="13" t="s">
        <v>32</v>
      </c>
      <c r="R4" s="14" t="s">
        <v>33</v>
      </c>
      <c r="S4" s="13" t="s">
        <v>32</v>
      </c>
      <c r="T4" s="14" t="s">
        <v>33</v>
      </c>
      <c r="U4" s="13" t="s">
        <v>32</v>
      </c>
      <c r="V4" s="14" t="s">
        <v>33</v>
      </c>
      <c r="W4" s="17" t="s">
        <v>32</v>
      </c>
      <c r="X4" s="18" t="s">
        <v>33</v>
      </c>
      <c r="Y4" s="15" t="s">
        <v>32</v>
      </c>
      <c r="Z4" s="16" t="s">
        <v>33</v>
      </c>
      <c r="AA4" s="13" t="s">
        <v>32</v>
      </c>
      <c r="AB4" s="19" t="s">
        <v>33</v>
      </c>
      <c r="AC4" s="3" t="s">
        <v>30</v>
      </c>
      <c r="AD4" s="20" t="s">
        <v>31</v>
      </c>
      <c r="AE4" s="13" t="s">
        <v>32</v>
      </c>
      <c r="AF4" s="14" t="s">
        <v>33</v>
      </c>
      <c r="AG4" s="17" t="s">
        <v>32</v>
      </c>
      <c r="AH4" s="14" t="s">
        <v>33</v>
      </c>
      <c r="AI4" s="17" t="s">
        <v>32</v>
      </c>
      <c r="AJ4" s="14" t="s">
        <v>33</v>
      </c>
      <c r="AK4" s="17" t="s">
        <v>32</v>
      </c>
      <c r="AL4" s="18" t="s">
        <v>33</v>
      </c>
      <c r="AM4" s="13" t="s">
        <v>32</v>
      </c>
      <c r="AN4" s="18" t="s">
        <v>33</v>
      </c>
      <c r="AO4" s="13" t="s">
        <v>32</v>
      </c>
      <c r="AP4" s="18" t="s">
        <v>33</v>
      </c>
      <c r="AQ4" s="13" t="s">
        <v>32</v>
      </c>
      <c r="AR4" s="18" t="s">
        <v>33</v>
      </c>
      <c r="AS4" s="13" t="s">
        <v>32</v>
      </c>
      <c r="AT4" s="21" t="s">
        <v>33</v>
      </c>
      <c r="AU4" s="17" t="s">
        <v>32</v>
      </c>
      <c r="AV4" s="18" t="s">
        <v>33</v>
      </c>
      <c r="AW4" s="13" t="s">
        <v>32</v>
      </c>
      <c r="AX4" s="14" t="s">
        <v>33</v>
      </c>
      <c r="AY4" s="13" t="s">
        <v>32</v>
      </c>
      <c r="AZ4" s="18" t="s">
        <v>33</v>
      </c>
      <c r="BA4" s="13" t="s">
        <v>32</v>
      </c>
      <c r="BB4" s="18" t="s">
        <v>33</v>
      </c>
      <c r="BC4" s="13" t="s">
        <v>32</v>
      </c>
      <c r="BD4" s="19" t="s">
        <v>33</v>
      </c>
      <c r="BE4" s="33"/>
      <c r="BF4" s="33"/>
      <c r="BG4" s="33"/>
      <c r="CJ4" s="1"/>
      <c r="CK4" s="1"/>
      <c r="CL4" s="1"/>
      <c r="CO4" s="1"/>
      <c r="CP4" s="1"/>
      <c r="CQ4" s="1"/>
      <c r="CR4" s="1"/>
      <c r="CS4" s="1"/>
      <c r="CT4" s="1"/>
    </row>
    <row r="5" spans="1:98" ht="15.75" customHeight="1" x14ac:dyDescent="0.2">
      <c r="A5" s="179" t="s">
        <v>34</v>
      </c>
      <c r="B5" s="180"/>
      <c r="C5" s="22">
        <v>56613.440090146491</v>
      </c>
      <c r="D5" s="23">
        <v>15974</v>
      </c>
      <c r="E5" s="22">
        <v>45061.626518753299</v>
      </c>
      <c r="F5" s="23">
        <v>1893</v>
      </c>
      <c r="G5" s="22">
        <v>48811.266692546582</v>
      </c>
      <c r="H5" s="23">
        <v>2576</v>
      </c>
      <c r="I5" s="22">
        <v>66458.291666666672</v>
      </c>
      <c r="J5" s="23">
        <v>24</v>
      </c>
      <c r="K5" s="22">
        <v>40419.389830508473</v>
      </c>
      <c r="L5" s="23">
        <v>3422</v>
      </c>
      <c r="M5" s="22">
        <v>30556.436733472929</v>
      </c>
      <c r="N5" s="23">
        <v>3343</v>
      </c>
      <c r="O5" s="22">
        <v>49431.065439163969</v>
      </c>
      <c r="P5" s="23">
        <v>4019</v>
      </c>
      <c r="Q5" s="22">
        <v>48249.540469973894</v>
      </c>
      <c r="R5" s="23">
        <v>8043</v>
      </c>
      <c r="S5" s="22">
        <v>54237.378246960972</v>
      </c>
      <c r="T5" s="23">
        <v>7815</v>
      </c>
      <c r="U5" s="22">
        <v>36104.110106820051</v>
      </c>
      <c r="V5" s="23">
        <v>6085</v>
      </c>
      <c r="W5" s="22">
        <v>61608.595514511871</v>
      </c>
      <c r="X5" s="23">
        <v>3790</v>
      </c>
      <c r="Y5" s="22">
        <v>42956.442307692305</v>
      </c>
      <c r="Z5" s="23">
        <v>312</v>
      </c>
      <c r="AA5" s="22">
        <v>56521.200323101781</v>
      </c>
      <c r="AB5" s="24">
        <v>619</v>
      </c>
      <c r="AC5" s="179" t="s">
        <v>34</v>
      </c>
      <c r="AD5" s="180"/>
      <c r="AE5" s="22">
        <v>60580.491929081771</v>
      </c>
      <c r="AF5" s="23">
        <v>3779</v>
      </c>
      <c r="AG5" s="22">
        <v>60560.686770428016</v>
      </c>
      <c r="AH5" s="23">
        <v>2570</v>
      </c>
      <c r="AI5" s="22">
        <v>66791.817699836873</v>
      </c>
      <c r="AJ5" s="23">
        <v>2452</v>
      </c>
      <c r="AK5" s="30"/>
      <c r="AL5" s="31"/>
      <c r="AM5" s="22">
        <v>9984.6153846153848</v>
      </c>
      <c r="AN5" s="23">
        <v>13</v>
      </c>
      <c r="AO5" s="22">
        <v>33167.762463343111</v>
      </c>
      <c r="AP5" s="23">
        <v>341</v>
      </c>
      <c r="AQ5" s="22">
        <v>18656.04</v>
      </c>
      <c r="AR5" s="23">
        <v>75</v>
      </c>
      <c r="AS5" s="22">
        <v>29219.902394106815</v>
      </c>
      <c r="AT5" s="23">
        <v>543</v>
      </c>
      <c r="AU5" s="22">
        <v>34615.478912839739</v>
      </c>
      <c r="AV5" s="23">
        <v>1067</v>
      </c>
      <c r="AW5" s="22">
        <v>23993.188034188035</v>
      </c>
      <c r="AX5" s="23">
        <v>117</v>
      </c>
      <c r="AY5" s="22">
        <v>50406.83598841419</v>
      </c>
      <c r="AZ5" s="23">
        <v>2762</v>
      </c>
      <c r="BA5" s="22">
        <v>27342.82857142857</v>
      </c>
      <c r="BB5" s="23">
        <v>35</v>
      </c>
      <c r="BC5" s="22">
        <v>50602.045891529116</v>
      </c>
      <c r="BD5" s="24">
        <v>71669</v>
      </c>
      <c r="BE5" s="33"/>
      <c r="BH5" s="33"/>
    </row>
    <row r="6" spans="1:98" ht="15.75" customHeight="1" x14ac:dyDescent="0.2">
      <c r="A6" s="179" t="s">
        <v>42</v>
      </c>
      <c r="B6" s="180"/>
      <c r="C6" s="22">
        <v>50351.615275108546</v>
      </c>
      <c r="D6" s="23">
        <v>14049</v>
      </c>
      <c r="E6" s="22">
        <v>44623.493215031318</v>
      </c>
      <c r="F6" s="23">
        <v>1916</v>
      </c>
      <c r="G6" s="22">
        <v>47878.470123022846</v>
      </c>
      <c r="H6" s="23">
        <v>2276</v>
      </c>
      <c r="I6" s="22">
        <v>65352.941176470587</v>
      </c>
      <c r="J6" s="23">
        <v>17</v>
      </c>
      <c r="K6" s="22">
        <v>38680.258845437616</v>
      </c>
      <c r="L6" s="23">
        <v>3222</v>
      </c>
      <c r="M6" s="22">
        <v>31196.071895424837</v>
      </c>
      <c r="N6" s="23">
        <v>2601</v>
      </c>
      <c r="O6" s="22">
        <v>49575.231462409887</v>
      </c>
      <c r="P6" s="23">
        <v>3884</v>
      </c>
      <c r="Q6" s="22">
        <v>39728.179648241203</v>
      </c>
      <c r="R6" s="23">
        <v>7960</v>
      </c>
      <c r="S6" s="22">
        <v>44276.839838831525</v>
      </c>
      <c r="T6" s="23">
        <v>7942</v>
      </c>
      <c r="U6" s="22">
        <v>37556.989157119475</v>
      </c>
      <c r="V6" s="23">
        <v>4888</v>
      </c>
      <c r="W6" s="22">
        <v>51452.473482616384</v>
      </c>
      <c r="X6" s="23">
        <v>3394</v>
      </c>
      <c r="Y6" s="22">
        <v>41840.6582278481</v>
      </c>
      <c r="Z6" s="23">
        <v>237</v>
      </c>
      <c r="AA6" s="22">
        <v>57465.990215264188</v>
      </c>
      <c r="AB6" s="24">
        <v>511</v>
      </c>
      <c r="AC6" s="179" t="s">
        <v>42</v>
      </c>
      <c r="AD6" s="180"/>
      <c r="AE6" s="22">
        <v>52370.969093009822</v>
      </c>
      <c r="AF6" s="23">
        <v>3462</v>
      </c>
      <c r="AG6" s="22">
        <v>55595.682788671023</v>
      </c>
      <c r="AH6" s="23">
        <v>2295</v>
      </c>
      <c r="AI6" s="22">
        <v>63086.680147058825</v>
      </c>
      <c r="AJ6" s="23">
        <v>2176</v>
      </c>
      <c r="AK6" s="30"/>
      <c r="AL6" s="31"/>
      <c r="AM6" s="22">
        <v>14025</v>
      </c>
      <c r="AN6" s="23">
        <v>4</v>
      </c>
      <c r="AO6" s="22">
        <v>28775.30848329049</v>
      </c>
      <c r="AP6" s="23">
        <v>389</v>
      </c>
      <c r="AQ6" s="22">
        <v>9375.6756756756749</v>
      </c>
      <c r="AR6" s="23">
        <v>37</v>
      </c>
      <c r="AS6" s="22">
        <v>33585.418103448275</v>
      </c>
      <c r="AT6" s="23">
        <v>464</v>
      </c>
      <c r="AU6" s="22">
        <v>32401.583493282149</v>
      </c>
      <c r="AV6" s="23">
        <v>1042</v>
      </c>
      <c r="AW6" s="22">
        <v>32296</v>
      </c>
      <c r="AX6" s="23">
        <v>50</v>
      </c>
      <c r="AY6" s="22">
        <v>78059.741704374057</v>
      </c>
      <c r="AZ6" s="23">
        <v>2652</v>
      </c>
      <c r="BA6" s="22">
        <v>33440.1</v>
      </c>
      <c r="BB6" s="23">
        <v>10</v>
      </c>
      <c r="BC6" s="22">
        <v>47080.633724304345</v>
      </c>
      <c r="BD6" s="24">
        <v>65478</v>
      </c>
      <c r="BE6" s="33"/>
      <c r="BH6" s="33"/>
    </row>
    <row r="7" spans="1:98" ht="15.75" customHeight="1" x14ac:dyDescent="0.2">
      <c r="A7" s="179" t="s">
        <v>43</v>
      </c>
      <c r="B7" s="180"/>
      <c r="C7" s="22">
        <v>68553.428367579909</v>
      </c>
      <c r="D7" s="23">
        <v>14016</v>
      </c>
      <c r="E7" s="22">
        <v>61927.467792370233</v>
      </c>
      <c r="F7" s="23">
        <v>1599</v>
      </c>
      <c r="G7" s="22">
        <v>68417.020309477753</v>
      </c>
      <c r="H7" s="23">
        <v>2068</v>
      </c>
      <c r="I7" s="22">
        <v>62357.888888888891</v>
      </c>
      <c r="J7" s="23">
        <v>45</v>
      </c>
      <c r="K7" s="22">
        <v>49479.30284301607</v>
      </c>
      <c r="L7" s="23">
        <v>3236</v>
      </c>
      <c r="M7" s="22">
        <v>40602.733445945945</v>
      </c>
      <c r="N7" s="23">
        <v>2960</v>
      </c>
      <c r="O7" s="22">
        <v>81780.150832266329</v>
      </c>
      <c r="P7" s="23">
        <v>3905</v>
      </c>
      <c r="Q7" s="22">
        <v>50841.029905362775</v>
      </c>
      <c r="R7" s="23">
        <v>7925</v>
      </c>
      <c r="S7" s="22">
        <v>64172.020222705745</v>
      </c>
      <c r="T7" s="23">
        <v>7813</v>
      </c>
      <c r="U7" s="22">
        <v>50994.362843601899</v>
      </c>
      <c r="V7" s="23">
        <v>5275</v>
      </c>
      <c r="W7" s="22">
        <v>76347.177561568868</v>
      </c>
      <c r="X7" s="23">
        <v>3289</v>
      </c>
      <c r="Y7" s="22">
        <v>57743.032653061222</v>
      </c>
      <c r="Z7" s="23">
        <v>245</v>
      </c>
      <c r="AA7" s="22">
        <v>78631.650837988826</v>
      </c>
      <c r="AB7" s="24">
        <v>358</v>
      </c>
      <c r="AC7" s="179" t="s">
        <v>43</v>
      </c>
      <c r="AD7" s="180"/>
      <c r="AE7" s="22">
        <v>76008.437375178313</v>
      </c>
      <c r="AF7" s="23">
        <v>3505</v>
      </c>
      <c r="AG7" s="22">
        <v>63450.303563572372</v>
      </c>
      <c r="AH7" s="23">
        <v>2273</v>
      </c>
      <c r="AI7" s="22">
        <v>84718.367355917289</v>
      </c>
      <c r="AJ7" s="23">
        <v>2273</v>
      </c>
      <c r="AK7" s="30"/>
      <c r="AL7" s="31"/>
      <c r="AM7" s="22">
        <v>4950</v>
      </c>
      <c r="AN7" s="23">
        <v>2</v>
      </c>
      <c r="AO7" s="22">
        <v>33863.739436619719</v>
      </c>
      <c r="AP7" s="23">
        <v>284</v>
      </c>
      <c r="AQ7" s="22">
        <v>22689.216216216217</v>
      </c>
      <c r="AR7" s="23">
        <v>37</v>
      </c>
      <c r="AS7" s="22">
        <v>51497.041218637991</v>
      </c>
      <c r="AT7" s="23">
        <v>558</v>
      </c>
      <c r="AU7" s="22">
        <v>43549.564102564102</v>
      </c>
      <c r="AV7" s="23">
        <v>624</v>
      </c>
      <c r="AW7" s="22">
        <v>27202.702702702703</v>
      </c>
      <c r="AX7" s="23">
        <v>37</v>
      </c>
      <c r="AY7" s="22">
        <v>52902.576620825144</v>
      </c>
      <c r="AZ7" s="23">
        <v>2036</v>
      </c>
      <c r="BA7" s="22">
        <v>41800</v>
      </c>
      <c r="BB7" s="23">
        <v>7</v>
      </c>
      <c r="BC7" s="22">
        <v>62903.248858163744</v>
      </c>
      <c r="BD7" s="24">
        <v>64370</v>
      </c>
      <c r="BE7" s="33"/>
      <c r="BH7" s="33"/>
    </row>
    <row r="8" spans="1:98" ht="15.75" customHeight="1" x14ac:dyDescent="0.2">
      <c r="A8" s="43">
        <v>7</v>
      </c>
      <c r="B8" s="41">
        <v>1</v>
      </c>
      <c r="C8" s="56">
        <v>17723.858041329739</v>
      </c>
      <c r="D8" s="36">
        <v>1113</v>
      </c>
      <c r="E8" s="57">
        <v>28085.636363636364</v>
      </c>
      <c r="F8" s="36">
        <v>154</v>
      </c>
      <c r="G8" s="57">
        <v>27616.580645161292</v>
      </c>
      <c r="H8" s="36">
        <v>217</v>
      </c>
      <c r="I8" s="57">
        <v>30600</v>
      </c>
      <c r="J8" s="36">
        <v>11</v>
      </c>
      <c r="K8" s="57">
        <v>18858.281045751635</v>
      </c>
      <c r="L8" s="36">
        <v>306</v>
      </c>
      <c r="M8" s="57">
        <v>30561.371584699453</v>
      </c>
      <c r="N8" s="36">
        <v>183</v>
      </c>
      <c r="O8" s="56">
        <v>40039.801204819276</v>
      </c>
      <c r="P8" s="36">
        <v>332</v>
      </c>
      <c r="Q8" s="57">
        <v>19987.322222222221</v>
      </c>
      <c r="R8" s="36">
        <v>720</v>
      </c>
      <c r="S8" s="57">
        <v>20706.063186813186</v>
      </c>
      <c r="T8" s="36">
        <v>728</v>
      </c>
      <c r="U8" s="57">
        <v>46744.98031496063</v>
      </c>
      <c r="V8" s="36">
        <v>508</v>
      </c>
      <c r="W8" s="57">
        <v>27533.822525597268</v>
      </c>
      <c r="X8" s="36">
        <v>293</v>
      </c>
      <c r="Y8" s="57">
        <v>23990.380952380954</v>
      </c>
      <c r="Z8" s="36">
        <v>21</v>
      </c>
      <c r="AA8" s="56">
        <v>32120.233333333334</v>
      </c>
      <c r="AB8" s="58">
        <v>30</v>
      </c>
      <c r="AC8" s="43">
        <v>7</v>
      </c>
      <c r="AD8" s="41">
        <v>1</v>
      </c>
      <c r="AE8" s="56">
        <v>33498.591029023744</v>
      </c>
      <c r="AF8" s="36">
        <v>379</v>
      </c>
      <c r="AG8" s="57">
        <v>31964.242424242424</v>
      </c>
      <c r="AH8" s="36">
        <v>231</v>
      </c>
      <c r="AI8" s="57">
        <v>49452.403921568628</v>
      </c>
      <c r="AJ8" s="36">
        <v>255</v>
      </c>
      <c r="AK8" s="63" t="s">
        <v>35</v>
      </c>
      <c r="AL8" s="38"/>
      <c r="AM8" s="57"/>
      <c r="AN8" s="36"/>
      <c r="AO8" s="57">
        <v>17508.333333333332</v>
      </c>
      <c r="AP8" s="36">
        <v>36</v>
      </c>
      <c r="AQ8" s="57">
        <v>8580</v>
      </c>
      <c r="AR8" s="36">
        <v>5</v>
      </c>
      <c r="AS8" s="57">
        <v>16066.60606060606</v>
      </c>
      <c r="AT8" s="36">
        <v>33</v>
      </c>
      <c r="AU8" s="57">
        <v>20782.273809523809</v>
      </c>
      <c r="AV8" s="36">
        <v>84</v>
      </c>
      <c r="AW8" s="57">
        <v>7920</v>
      </c>
      <c r="AX8" s="36">
        <v>5</v>
      </c>
      <c r="AY8" s="57">
        <v>32977.945945945947</v>
      </c>
      <c r="AZ8" s="36">
        <v>148</v>
      </c>
      <c r="BA8" s="57">
        <v>35200</v>
      </c>
      <c r="BB8" s="36">
        <v>4</v>
      </c>
      <c r="BC8" s="57">
        <v>27343.734299516909</v>
      </c>
      <c r="BD8" s="58">
        <v>5796</v>
      </c>
      <c r="BE8" s="2"/>
      <c r="BF8" s="2"/>
      <c r="BG8" s="2"/>
    </row>
    <row r="9" spans="1:98" ht="15.75" customHeight="1" x14ac:dyDescent="0.2">
      <c r="A9" s="43"/>
      <c r="B9" s="40">
        <v>2</v>
      </c>
      <c r="C9" s="26">
        <v>38982.419942473636</v>
      </c>
      <c r="D9" s="25">
        <v>1043</v>
      </c>
      <c r="E9" s="48">
        <v>32838.657342657345</v>
      </c>
      <c r="F9" s="25">
        <v>143</v>
      </c>
      <c r="G9" s="48">
        <v>38882.407608695656</v>
      </c>
      <c r="H9" s="25">
        <v>184</v>
      </c>
      <c r="I9" s="48">
        <v>41250</v>
      </c>
      <c r="J9" s="25">
        <v>2</v>
      </c>
      <c r="K9" s="48">
        <v>70574.173584905657</v>
      </c>
      <c r="L9" s="25">
        <v>265</v>
      </c>
      <c r="M9" s="48">
        <v>16826.586666666666</v>
      </c>
      <c r="N9" s="25">
        <v>150</v>
      </c>
      <c r="O9" s="26">
        <v>48955.531690140844</v>
      </c>
      <c r="P9" s="25">
        <v>284</v>
      </c>
      <c r="Q9" s="48">
        <v>34098.015845070426</v>
      </c>
      <c r="R9" s="25">
        <v>568</v>
      </c>
      <c r="S9" s="48">
        <v>34946.489220563846</v>
      </c>
      <c r="T9" s="25">
        <v>603</v>
      </c>
      <c r="U9" s="48">
        <v>55835.434180138567</v>
      </c>
      <c r="V9" s="25">
        <v>433</v>
      </c>
      <c r="W9" s="48">
        <v>42092.284132841327</v>
      </c>
      <c r="X9" s="25">
        <v>271</v>
      </c>
      <c r="Y9" s="48">
        <v>26186.423076923078</v>
      </c>
      <c r="Z9" s="25">
        <v>26</v>
      </c>
      <c r="AA9" s="26">
        <v>47876.190476190473</v>
      </c>
      <c r="AB9" s="27">
        <v>21</v>
      </c>
      <c r="AC9" s="43"/>
      <c r="AD9" s="40">
        <v>2</v>
      </c>
      <c r="AE9" s="26">
        <v>45407.294117647056</v>
      </c>
      <c r="AF9" s="25">
        <v>255</v>
      </c>
      <c r="AG9" s="48">
        <v>56297.497630331753</v>
      </c>
      <c r="AH9" s="25">
        <v>211</v>
      </c>
      <c r="AI9" s="48">
        <v>52729.265060240963</v>
      </c>
      <c r="AJ9" s="25">
        <v>249</v>
      </c>
      <c r="AK9" s="48" t="s">
        <v>35</v>
      </c>
      <c r="AL9" s="25"/>
      <c r="AM9" s="48" t="s">
        <v>35</v>
      </c>
      <c r="AN9" s="25"/>
      <c r="AO9" s="48">
        <v>18699.909090909092</v>
      </c>
      <c r="AP9" s="25">
        <v>22</v>
      </c>
      <c r="AQ9" s="48">
        <v>20000</v>
      </c>
      <c r="AR9" s="25">
        <v>1</v>
      </c>
      <c r="AS9" s="48">
        <v>23257.371428571427</v>
      </c>
      <c r="AT9" s="25">
        <v>35</v>
      </c>
      <c r="AU9" s="48">
        <v>24902.907894736843</v>
      </c>
      <c r="AV9" s="25">
        <v>76</v>
      </c>
      <c r="AW9" s="48">
        <v>1100</v>
      </c>
      <c r="AX9" s="25">
        <v>1</v>
      </c>
      <c r="AY9" s="48">
        <v>37228.783333333333</v>
      </c>
      <c r="AZ9" s="25">
        <v>180</v>
      </c>
      <c r="BA9" s="48">
        <v>31350</v>
      </c>
      <c r="BB9" s="25">
        <v>2</v>
      </c>
      <c r="BC9" s="48">
        <v>42173.45313432836</v>
      </c>
      <c r="BD9" s="27">
        <v>5025</v>
      </c>
      <c r="BE9" s="2"/>
      <c r="BF9" s="2"/>
      <c r="BG9" s="2"/>
    </row>
    <row r="10" spans="1:98" ht="15.75" customHeight="1" x14ac:dyDescent="0.2">
      <c r="A10" s="43"/>
      <c r="B10" s="40">
        <v>3</v>
      </c>
      <c r="C10" s="26">
        <v>82906.423922603339</v>
      </c>
      <c r="D10" s="25">
        <v>1137</v>
      </c>
      <c r="E10" s="48">
        <v>67841.936507936509</v>
      </c>
      <c r="F10" s="25">
        <v>126</v>
      </c>
      <c r="G10" s="48">
        <v>71417.125628140697</v>
      </c>
      <c r="H10" s="25">
        <v>199</v>
      </c>
      <c r="I10" s="48">
        <v>44000</v>
      </c>
      <c r="J10" s="25">
        <v>1</v>
      </c>
      <c r="K10" s="48">
        <v>45059.465020576128</v>
      </c>
      <c r="L10" s="25">
        <v>243</v>
      </c>
      <c r="M10" s="48">
        <v>40687.339622641506</v>
      </c>
      <c r="N10" s="25">
        <v>265</v>
      </c>
      <c r="O10" s="26">
        <v>82234.869841269843</v>
      </c>
      <c r="P10" s="25">
        <v>315</v>
      </c>
      <c r="Q10" s="48">
        <v>52887.197568389056</v>
      </c>
      <c r="R10" s="25">
        <v>658</v>
      </c>
      <c r="S10" s="48">
        <v>78183.810047095758</v>
      </c>
      <c r="T10" s="25">
        <v>637</v>
      </c>
      <c r="U10" s="48">
        <v>48125.014527845036</v>
      </c>
      <c r="V10" s="25">
        <v>413</v>
      </c>
      <c r="W10" s="48">
        <v>88488.614705882355</v>
      </c>
      <c r="X10" s="25">
        <v>340</v>
      </c>
      <c r="Y10" s="48">
        <v>46592.642857142855</v>
      </c>
      <c r="Z10" s="25">
        <v>28</v>
      </c>
      <c r="AA10" s="26">
        <v>93143.270270270266</v>
      </c>
      <c r="AB10" s="27">
        <v>37</v>
      </c>
      <c r="AC10" s="43"/>
      <c r="AD10" s="40">
        <v>3</v>
      </c>
      <c r="AE10" s="26">
        <v>80003.110795454544</v>
      </c>
      <c r="AF10" s="25">
        <v>352</v>
      </c>
      <c r="AG10" s="48">
        <v>73570.470297029708</v>
      </c>
      <c r="AH10" s="25">
        <v>202</v>
      </c>
      <c r="AI10" s="48">
        <v>89214.761194029852</v>
      </c>
      <c r="AJ10" s="25">
        <v>201</v>
      </c>
      <c r="AK10" s="48" t="s">
        <v>35</v>
      </c>
      <c r="AL10" s="25"/>
      <c r="AM10" s="48">
        <v>4950</v>
      </c>
      <c r="AN10" s="25">
        <v>2</v>
      </c>
      <c r="AO10" s="48">
        <v>20900.296296296296</v>
      </c>
      <c r="AP10" s="25">
        <v>27</v>
      </c>
      <c r="AQ10" s="48">
        <v>23466.666666666668</v>
      </c>
      <c r="AR10" s="25">
        <v>3</v>
      </c>
      <c r="AS10" s="48">
        <v>29837.5</v>
      </c>
      <c r="AT10" s="25">
        <v>40</v>
      </c>
      <c r="AU10" s="48">
        <v>30755.41891891892</v>
      </c>
      <c r="AV10" s="25">
        <v>74</v>
      </c>
      <c r="AW10" s="48">
        <v>16500</v>
      </c>
      <c r="AX10" s="25">
        <v>1</v>
      </c>
      <c r="AY10" s="48">
        <v>39889.483870967742</v>
      </c>
      <c r="AZ10" s="25">
        <v>186</v>
      </c>
      <c r="BA10" s="48" t="s">
        <v>35</v>
      </c>
      <c r="BB10" s="25"/>
      <c r="BC10" s="48">
        <v>68621.148715144882</v>
      </c>
      <c r="BD10" s="27">
        <v>5487</v>
      </c>
      <c r="BE10" s="2"/>
      <c r="BF10" s="2"/>
      <c r="BG10" s="2"/>
    </row>
    <row r="11" spans="1:98" ht="15.75" customHeight="1" x14ac:dyDescent="0.2">
      <c r="A11" s="43"/>
      <c r="B11" s="40">
        <v>4</v>
      </c>
      <c r="C11" s="26">
        <v>98989.858823529416</v>
      </c>
      <c r="D11" s="25">
        <v>1275</v>
      </c>
      <c r="E11" s="48">
        <v>82646.202797202801</v>
      </c>
      <c r="F11" s="25">
        <v>143</v>
      </c>
      <c r="G11" s="48">
        <v>82922.762711864401</v>
      </c>
      <c r="H11" s="25">
        <v>177</v>
      </c>
      <c r="I11" s="48">
        <v>102666.66666666667</v>
      </c>
      <c r="J11" s="25">
        <v>3</v>
      </c>
      <c r="K11" s="48">
        <v>70303.44932432432</v>
      </c>
      <c r="L11" s="25">
        <v>296</v>
      </c>
      <c r="M11" s="48">
        <v>54052.115281501341</v>
      </c>
      <c r="N11" s="25">
        <v>373</v>
      </c>
      <c r="O11" s="26">
        <v>112959.56195965418</v>
      </c>
      <c r="P11" s="25">
        <v>347</v>
      </c>
      <c r="Q11" s="48">
        <v>60180.775401069521</v>
      </c>
      <c r="R11" s="25">
        <v>748</v>
      </c>
      <c r="S11" s="48">
        <v>102446.74674384949</v>
      </c>
      <c r="T11" s="25">
        <v>691</v>
      </c>
      <c r="U11" s="48">
        <v>57170.816120906798</v>
      </c>
      <c r="V11" s="25">
        <v>397</v>
      </c>
      <c r="W11" s="48">
        <v>124011.89523809524</v>
      </c>
      <c r="X11" s="25">
        <v>210</v>
      </c>
      <c r="Y11" s="48">
        <v>86281.125</v>
      </c>
      <c r="Z11" s="25">
        <v>16</v>
      </c>
      <c r="AA11" s="26">
        <v>98294.717948717953</v>
      </c>
      <c r="AB11" s="27">
        <v>39</v>
      </c>
      <c r="AC11" s="43"/>
      <c r="AD11" s="40">
        <v>4</v>
      </c>
      <c r="AE11" s="26">
        <v>119995.41118421052</v>
      </c>
      <c r="AF11" s="25">
        <v>304</v>
      </c>
      <c r="AG11" s="48">
        <v>103269.93370165746</v>
      </c>
      <c r="AH11" s="25">
        <v>181</v>
      </c>
      <c r="AI11" s="48">
        <v>113156.277486911</v>
      </c>
      <c r="AJ11" s="25">
        <v>191</v>
      </c>
      <c r="AK11" s="48" t="s">
        <v>35</v>
      </c>
      <c r="AL11" s="25"/>
      <c r="AM11" s="48" t="s">
        <v>35</v>
      </c>
      <c r="AN11" s="25"/>
      <c r="AO11" s="48">
        <v>26633.272727272728</v>
      </c>
      <c r="AP11" s="25">
        <v>33</v>
      </c>
      <c r="AQ11" s="48">
        <v>16775</v>
      </c>
      <c r="AR11" s="25">
        <v>4</v>
      </c>
      <c r="AS11" s="48">
        <v>76695.758928571435</v>
      </c>
      <c r="AT11" s="25">
        <v>112</v>
      </c>
      <c r="AU11" s="48">
        <v>67711.185185185182</v>
      </c>
      <c r="AV11" s="25">
        <v>27</v>
      </c>
      <c r="AW11" s="48">
        <v>29700</v>
      </c>
      <c r="AX11" s="25">
        <v>4</v>
      </c>
      <c r="AY11" s="48">
        <v>52677.648148148146</v>
      </c>
      <c r="AZ11" s="25">
        <v>216</v>
      </c>
      <c r="BA11" s="48" t="s">
        <v>35</v>
      </c>
      <c r="BB11" s="25"/>
      <c r="BC11" s="48">
        <v>86847.73958873337</v>
      </c>
      <c r="BD11" s="27">
        <v>5787</v>
      </c>
      <c r="BE11" s="2"/>
      <c r="BF11" s="2"/>
      <c r="BG11" s="2"/>
    </row>
    <row r="12" spans="1:98" ht="15.75" customHeight="1" x14ac:dyDescent="0.2">
      <c r="A12" s="43"/>
      <c r="B12" s="40">
        <v>5</v>
      </c>
      <c r="C12" s="26">
        <v>119810.02424242425</v>
      </c>
      <c r="D12" s="25">
        <v>1155</v>
      </c>
      <c r="E12" s="48">
        <v>98498.31578947368</v>
      </c>
      <c r="F12" s="25">
        <v>114</v>
      </c>
      <c r="G12" s="48">
        <v>100729.60240963855</v>
      </c>
      <c r="H12" s="25">
        <v>166</v>
      </c>
      <c r="I12" s="48" t="s">
        <v>35</v>
      </c>
      <c r="J12" s="25"/>
      <c r="K12" s="48">
        <v>86906.878787878784</v>
      </c>
      <c r="L12" s="25">
        <v>165</v>
      </c>
      <c r="M12" s="48">
        <v>64018.443349753696</v>
      </c>
      <c r="N12" s="25">
        <v>203</v>
      </c>
      <c r="O12" s="26">
        <v>133641.20325203252</v>
      </c>
      <c r="P12" s="25">
        <v>246</v>
      </c>
      <c r="Q12" s="48">
        <v>88042.523809523816</v>
      </c>
      <c r="R12" s="25">
        <v>567</v>
      </c>
      <c r="S12" s="48">
        <v>94507.028806584363</v>
      </c>
      <c r="T12" s="25">
        <v>486</v>
      </c>
      <c r="U12" s="48">
        <v>83547.20750551876</v>
      </c>
      <c r="V12" s="25">
        <v>453</v>
      </c>
      <c r="W12" s="48">
        <v>130878.06</v>
      </c>
      <c r="X12" s="25">
        <v>250</v>
      </c>
      <c r="Y12" s="48">
        <v>86533.2</v>
      </c>
      <c r="Z12" s="25">
        <v>15</v>
      </c>
      <c r="AA12" s="26">
        <v>143000</v>
      </c>
      <c r="AB12" s="27">
        <v>22</v>
      </c>
      <c r="AC12" s="43"/>
      <c r="AD12" s="40">
        <v>5</v>
      </c>
      <c r="AE12" s="26">
        <v>149170.28125</v>
      </c>
      <c r="AF12" s="25">
        <v>192</v>
      </c>
      <c r="AG12" s="48">
        <v>82553.234042553187</v>
      </c>
      <c r="AH12" s="25">
        <v>188</v>
      </c>
      <c r="AI12" s="48">
        <v>138864.3896103896</v>
      </c>
      <c r="AJ12" s="25">
        <v>154</v>
      </c>
      <c r="AK12" s="48" t="s">
        <v>35</v>
      </c>
      <c r="AL12" s="25"/>
      <c r="AM12" s="48" t="s">
        <v>35</v>
      </c>
      <c r="AN12" s="25"/>
      <c r="AO12" s="48">
        <v>43541.5</v>
      </c>
      <c r="AP12" s="25">
        <v>24</v>
      </c>
      <c r="AQ12" s="48">
        <v>27775</v>
      </c>
      <c r="AR12" s="25">
        <v>4</v>
      </c>
      <c r="AS12" s="48">
        <v>62983.838709677417</v>
      </c>
      <c r="AT12" s="25">
        <v>31</v>
      </c>
      <c r="AU12" s="48">
        <v>67442.473684210519</v>
      </c>
      <c r="AV12" s="25">
        <v>38</v>
      </c>
      <c r="AW12" s="48">
        <v>32174.75</v>
      </c>
      <c r="AX12" s="25">
        <v>4</v>
      </c>
      <c r="AY12" s="48">
        <v>87089.563218390802</v>
      </c>
      <c r="AZ12" s="25">
        <v>87</v>
      </c>
      <c r="BA12" s="48" t="s">
        <v>35</v>
      </c>
      <c r="BB12" s="25"/>
      <c r="BC12" s="48">
        <v>104365.74452234882</v>
      </c>
      <c r="BD12" s="27">
        <v>4564</v>
      </c>
      <c r="BE12" s="2"/>
      <c r="BF12" s="2"/>
      <c r="BG12" s="2"/>
    </row>
    <row r="13" spans="1:98" ht="15.75" customHeight="1" x14ac:dyDescent="0.2">
      <c r="A13" s="43"/>
      <c r="B13" s="40">
        <v>6</v>
      </c>
      <c r="C13" s="26">
        <v>131350.14489112227</v>
      </c>
      <c r="D13" s="25">
        <v>1194</v>
      </c>
      <c r="E13" s="48">
        <v>102735.62376237624</v>
      </c>
      <c r="F13" s="25">
        <v>101</v>
      </c>
      <c r="G13" s="48">
        <v>120399.29078014185</v>
      </c>
      <c r="H13" s="25">
        <v>141</v>
      </c>
      <c r="I13" s="48">
        <v>145750</v>
      </c>
      <c r="J13" s="25">
        <v>4</v>
      </c>
      <c r="K13" s="48">
        <v>99905.239583333328</v>
      </c>
      <c r="L13" s="25">
        <v>192</v>
      </c>
      <c r="M13" s="48">
        <v>77300.737903225803</v>
      </c>
      <c r="N13" s="25">
        <v>248</v>
      </c>
      <c r="O13" s="26">
        <v>134339.86545454545</v>
      </c>
      <c r="P13" s="25">
        <v>275</v>
      </c>
      <c r="Q13" s="48">
        <v>124063.63518518518</v>
      </c>
      <c r="R13" s="25">
        <v>540</v>
      </c>
      <c r="S13" s="48">
        <v>124129.81913043479</v>
      </c>
      <c r="T13" s="25">
        <v>575</v>
      </c>
      <c r="U13" s="48">
        <v>81889.384955752219</v>
      </c>
      <c r="V13" s="25">
        <v>452</v>
      </c>
      <c r="W13" s="48">
        <v>145028.19409282701</v>
      </c>
      <c r="X13" s="25">
        <v>237</v>
      </c>
      <c r="Y13" s="48">
        <v>119646.15384615384</v>
      </c>
      <c r="Z13" s="25">
        <v>13</v>
      </c>
      <c r="AA13" s="26">
        <v>134329.64705882352</v>
      </c>
      <c r="AB13" s="27">
        <v>17</v>
      </c>
      <c r="AC13" s="43"/>
      <c r="AD13" s="40">
        <v>6</v>
      </c>
      <c r="AE13" s="26">
        <v>151672.54143646409</v>
      </c>
      <c r="AF13" s="25">
        <v>181</v>
      </c>
      <c r="AG13" s="48">
        <v>95227.3828125</v>
      </c>
      <c r="AH13" s="25">
        <v>128</v>
      </c>
      <c r="AI13" s="48">
        <v>148561.93548387097</v>
      </c>
      <c r="AJ13" s="25">
        <v>124</v>
      </c>
      <c r="AK13" s="48" t="s">
        <v>35</v>
      </c>
      <c r="AL13" s="25"/>
      <c r="AM13" s="48" t="s">
        <v>35</v>
      </c>
      <c r="AN13" s="25"/>
      <c r="AO13" s="48">
        <v>60500</v>
      </c>
      <c r="AP13" s="25">
        <v>14</v>
      </c>
      <c r="AQ13" s="48">
        <v>19800</v>
      </c>
      <c r="AR13" s="25">
        <v>1</v>
      </c>
      <c r="AS13" s="48">
        <v>80911</v>
      </c>
      <c r="AT13" s="25">
        <v>18</v>
      </c>
      <c r="AU13" s="48">
        <v>90035</v>
      </c>
      <c r="AV13" s="25">
        <v>25</v>
      </c>
      <c r="AW13" s="48">
        <v>31900</v>
      </c>
      <c r="AX13" s="25">
        <v>1</v>
      </c>
      <c r="AY13" s="48">
        <v>87373.279069767435</v>
      </c>
      <c r="AZ13" s="25">
        <v>86</v>
      </c>
      <c r="BA13" s="48">
        <v>89100</v>
      </c>
      <c r="BB13" s="25">
        <v>1</v>
      </c>
      <c r="BC13" s="48">
        <v>119073.97329246935</v>
      </c>
      <c r="BD13" s="27">
        <v>4568</v>
      </c>
      <c r="BE13" s="2"/>
      <c r="BF13" s="2"/>
      <c r="BG13" s="2"/>
    </row>
    <row r="14" spans="1:98" ht="15.75" customHeight="1" x14ac:dyDescent="0.2">
      <c r="A14" s="43"/>
      <c r="B14" s="40">
        <v>7</v>
      </c>
      <c r="C14" s="26">
        <v>88163.289139633285</v>
      </c>
      <c r="D14" s="25">
        <v>1418</v>
      </c>
      <c r="E14" s="48">
        <v>85968.076433121023</v>
      </c>
      <c r="F14" s="25">
        <v>157</v>
      </c>
      <c r="G14" s="48">
        <v>82199.852272727279</v>
      </c>
      <c r="H14" s="25">
        <v>264</v>
      </c>
      <c r="I14" s="48">
        <v>90750</v>
      </c>
      <c r="J14" s="25">
        <v>4</v>
      </c>
      <c r="K14" s="48">
        <v>76292.693215339226</v>
      </c>
      <c r="L14" s="25">
        <v>339</v>
      </c>
      <c r="M14" s="48">
        <v>48565.562176165804</v>
      </c>
      <c r="N14" s="25">
        <v>386</v>
      </c>
      <c r="O14" s="26">
        <v>107213.04145077721</v>
      </c>
      <c r="P14" s="25">
        <v>386</v>
      </c>
      <c r="Q14" s="48">
        <v>63189.377693282637</v>
      </c>
      <c r="R14" s="25">
        <v>789</v>
      </c>
      <c r="S14" s="48">
        <v>75774.5</v>
      </c>
      <c r="T14" s="25">
        <v>650</v>
      </c>
      <c r="U14" s="48">
        <v>57200.934389140275</v>
      </c>
      <c r="V14" s="25">
        <v>442</v>
      </c>
      <c r="W14" s="48">
        <v>122295.46332046331</v>
      </c>
      <c r="X14" s="25">
        <v>259</v>
      </c>
      <c r="Y14" s="48">
        <v>127938.46153846153</v>
      </c>
      <c r="Z14" s="25">
        <v>13</v>
      </c>
      <c r="AA14" s="26">
        <v>110956.47826086957</v>
      </c>
      <c r="AB14" s="27">
        <v>23</v>
      </c>
      <c r="AC14" s="43"/>
      <c r="AD14" s="40">
        <v>7</v>
      </c>
      <c r="AE14" s="26">
        <v>122386.69491525424</v>
      </c>
      <c r="AF14" s="25">
        <v>177</v>
      </c>
      <c r="AG14" s="48">
        <v>105859.15748031496</v>
      </c>
      <c r="AH14" s="25">
        <v>127</v>
      </c>
      <c r="AI14" s="48">
        <v>141163.22881355931</v>
      </c>
      <c r="AJ14" s="25">
        <v>118</v>
      </c>
      <c r="AK14" s="48" t="s">
        <v>35</v>
      </c>
      <c r="AL14" s="25"/>
      <c r="AM14" s="48" t="s">
        <v>35</v>
      </c>
      <c r="AN14" s="25"/>
      <c r="AO14" s="48">
        <v>76528.71428571429</v>
      </c>
      <c r="AP14" s="25">
        <v>7</v>
      </c>
      <c r="AQ14" s="48">
        <v>32266.666666666668</v>
      </c>
      <c r="AR14" s="25">
        <v>3</v>
      </c>
      <c r="AS14" s="48">
        <v>78231.960000000006</v>
      </c>
      <c r="AT14" s="25">
        <v>25</v>
      </c>
      <c r="AU14" s="48">
        <v>125788.17647058824</v>
      </c>
      <c r="AV14" s="25">
        <v>34</v>
      </c>
      <c r="AW14" s="48" t="s">
        <v>35</v>
      </c>
      <c r="AX14" s="25"/>
      <c r="AY14" s="48">
        <v>100258.82222222222</v>
      </c>
      <c r="AZ14" s="25">
        <v>90</v>
      </c>
      <c r="BA14" s="48" t="s">
        <v>35</v>
      </c>
      <c r="BB14" s="25"/>
      <c r="BC14" s="48">
        <v>83086.088075643493</v>
      </c>
      <c r="BD14" s="27">
        <v>5711</v>
      </c>
      <c r="BE14" s="2"/>
      <c r="BF14" s="2"/>
      <c r="BG14" s="2"/>
    </row>
    <row r="15" spans="1:98" ht="15.75" customHeight="1" x14ac:dyDescent="0.2">
      <c r="A15" s="43"/>
      <c r="B15" s="40">
        <v>8</v>
      </c>
      <c r="C15" s="26">
        <v>43382.611111111109</v>
      </c>
      <c r="D15" s="25">
        <v>1296</v>
      </c>
      <c r="E15" s="48">
        <v>35915.018750000003</v>
      </c>
      <c r="F15" s="25">
        <v>160</v>
      </c>
      <c r="G15" s="48">
        <v>44034.129629629628</v>
      </c>
      <c r="H15" s="25">
        <v>162</v>
      </c>
      <c r="I15" s="48">
        <v>49500</v>
      </c>
      <c r="J15" s="25">
        <v>2</v>
      </c>
      <c r="K15" s="48">
        <v>25695.149466192172</v>
      </c>
      <c r="L15" s="25">
        <v>281</v>
      </c>
      <c r="M15" s="48">
        <v>19644.942528735632</v>
      </c>
      <c r="N15" s="25">
        <v>261</v>
      </c>
      <c r="O15" s="26">
        <v>53776.57894736842</v>
      </c>
      <c r="P15" s="25">
        <v>342</v>
      </c>
      <c r="Q15" s="48">
        <v>22129.590327169273</v>
      </c>
      <c r="R15" s="25">
        <v>703</v>
      </c>
      <c r="S15" s="48">
        <v>34114.401433691753</v>
      </c>
      <c r="T15" s="25">
        <v>837</v>
      </c>
      <c r="U15" s="48">
        <v>26769.238866396761</v>
      </c>
      <c r="V15" s="25">
        <v>494</v>
      </c>
      <c r="W15" s="48">
        <v>74900.782442748095</v>
      </c>
      <c r="X15" s="25">
        <v>262</v>
      </c>
      <c r="Y15" s="48">
        <v>70050.045454545456</v>
      </c>
      <c r="Z15" s="25">
        <v>22</v>
      </c>
      <c r="AA15" s="26">
        <v>77248.645161290318</v>
      </c>
      <c r="AB15" s="27">
        <v>31</v>
      </c>
      <c r="AC15" s="43"/>
      <c r="AD15" s="40">
        <v>8</v>
      </c>
      <c r="AE15" s="26">
        <v>86487.512820512828</v>
      </c>
      <c r="AF15" s="25">
        <v>273</v>
      </c>
      <c r="AG15" s="48">
        <v>65984.177304964542</v>
      </c>
      <c r="AH15" s="25">
        <v>141</v>
      </c>
      <c r="AI15" s="48">
        <v>104596.4598540146</v>
      </c>
      <c r="AJ15" s="25">
        <v>137</v>
      </c>
      <c r="AK15" s="48" t="s">
        <v>35</v>
      </c>
      <c r="AL15" s="25"/>
      <c r="AM15" s="48" t="s">
        <v>35</v>
      </c>
      <c r="AN15" s="25"/>
      <c r="AO15" s="48">
        <v>44592.076923076922</v>
      </c>
      <c r="AP15" s="25">
        <v>13</v>
      </c>
      <c r="AQ15" s="48">
        <v>31900</v>
      </c>
      <c r="AR15" s="25">
        <v>2</v>
      </c>
      <c r="AS15" s="48">
        <v>48251.45945945946</v>
      </c>
      <c r="AT15" s="25">
        <v>37</v>
      </c>
      <c r="AU15" s="48">
        <v>47138.508771929824</v>
      </c>
      <c r="AV15" s="25">
        <v>57</v>
      </c>
      <c r="AW15" s="48">
        <v>38500</v>
      </c>
      <c r="AX15" s="25">
        <v>4</v>
      </c>
      <c r="AY15" s="48">
        <v>76747.008849557518</v>
      </c>
      <c r="AZ15" s="25">
        <v>113</v>
      </c>
      <c r="BA15" s="48" t="s">
        <v>35</v>
      </c>
      <c r="BB15" s="25"/>
      <c r="BC15" s="48">
        <v>42988.172291296629</v>
      </c>
      <c r="BD15" s="27">
        <v>5630</v>
      </c>
      <c r="BE15" s="2"/>
      <c r="BF15" s="2"/>
      <c r="BG15" s="2"/>
    </row>
    <row r="16" spans="1:98" ht="15.75" customHeight="1" x14ac:dyDescent="0.2">
      <c r="A16" s="43"/>
      <c r="B16" s="40">
        <v>9</v>
      </c>
      <c r="C16" s="26">
        <v>34084.992845786961</v>
      </c>
      <c r="D16" s="25">
        <v>1258</v>
      </c>
      <c r="E16" s="48">
        <v>45877.128440366971</v>
      </c>
      <c r="F16" s="25">
        <v>109</v>
      </c>
      <c r="G16" s="48">
        <v>54314.191780821915</v>
      </c>
      <c r="H16" s="25">
        <v>146</v>
      </c>
      <c r="I16" s="48">
        <v>60500</v>
      </c>
      <c r="J16" s="25">
        <v>2</v>
      </c>
      <c r="K16" s="48">
        <v>26137.291338582676</v>
      </c>
      <c r="L16" s="25">
        <v>381</v>
      </c>
      <c r="M16" s="48">
        <v>24207.216666666667</v>
      </c>
      <c r="N16" s="25">
        <v>240</v>
      </c>
      <c r="O16" s="26">
        <v>52039.951149425287</v>
      </c>
      <c r="P16" s="25">
        <v>348</v>
      </c>
      <c r="Q16" s="48">
        <v>28409.64</v>
      </c>
      <c r="R16" s="25">
        <v>850</v>
      </c>
      <c r="S16" s="48">
        <v>41605.488664987402</v>
      </c>
      <c r="T16" s="25">
        <v>794</v>
      </c>
      <c r="U16" s="48">
        <v>33752.302816901407</v>
      </c>
      <c r="V16" s="25">
        <v>426</v>
      </c>
      <c r="W16" s="48">
        <v>42260.074792243766</v>
      </c>
      <c r="X16" s="25">
        <v>361</v>
      </c>
      <c r="Y16" s="48">
        <v>50982.521739130432</v>
      </c>
      <c r="Z16" s="25">
        <v>23</v>
      </c>
      <c r="AA16" s="26">
        <v>72184.08108108108</v>
      </c>
      <c r="AB16" s="27">
        <v>37</v>
      </c>
      <c r="AC16" s="43"/>
      <c r="AD16" s="40">
        <v>9</v>
      </c>
      <c r="AE16" s="26">
        <v>58183.335120643431</v>
      </c>
      <c r="AF16" s="25">
        <v>373</v>
      </c>
      <c r="AG16" s="48">
        <v>57298.302197802201</v>
      </c>
      <c r="AH16" s="25">
        <v>182</v>
      </c>
      <c r="AI16" s="48">
        <v>94407.048780487807</v>
      </c>
      <c r="AJ16" s="25">
        <v>205</v>
      </c>
      <c r="AK16" s="48" t="s">
        <v>35</v>
      </c>
      <c r="AL16" s="25"/>
      <c r="AM16" s="48" t="s">
        <v>35</v>
      </c>
      <c r="AN16" s="25"/>
      <c r="AO16" s="48">
        <v>36117</v>
      </c>
      <c r="AP16" s="25">
        <v>24</v>
      </c>
      <c r="AQ16" s="48">
        <v>18333.333333333332</v>
      </c>
      <c r="AR16" s="25">
        <v>3</v>
      </c>
      <c r="AS16" s="48">
        <v>46536.041666666664</v>
      </c>
      <c r="AT16" s="25">
        <v>72</v>
      </c>
      <c r="AU16" s="48">
        <v>35467.775510204083</v>
      </c>
      <c r="AV16" s="25">
        <v>49</v>
      </c>
      <c r="AW16" s="48">
        <v>2200</v>
      </c>
      <c r="AX16" s="25">
        <v>1</v>
      </c>
      <c r="AY16" s="48">
        <v>59188.665178571428</v>
      </c>
      <c r="AZ16" s="25">
        <v>224</v>
      </c>
      <c r="BA16" s="48" t="s">
        <v>35</v>
      </c>
      <c r="BB16" s="25"/>
      <c r="BC16" s="48">
        <v>41130.317125081863</v>
      </c>
      <c r="BD16" s="27">
        <v>6108</v>
      </c>
      <c r="BE16" s="2"/>
      <c r="BF16" s="2"/>
      <c r="BG16" s="2"/>
    </row>
    <row r="17" spans="1:59" ht="15.75" customHeight="1" x14ac:dyDescent="0.2">
      <c r="A17" s="43"/>
      <c r="B17" s="40">
        <v>10</v>
      </c>
      <c r="C17" s="26">
        <v>36795.834854771783</v>
      </c>
      <c r="D17" s="25">
        <v>1205</v>
      </c>
      <c r="E17" s="48">
        <v>49939.951724137929</v>
      </c>
      <c r="F17" s="25">
        <v>145</v>
      </c>
      <c r="G17" s="48">
        <v>48639.570588235292</v>
      </c>
      <c r="H17" s="25">
        <v>170</v>
      </c>
      <c r="I17" s="48">
        <v>38500</v>
      </c>
      <c r="J17" s="25">
        <v>1</v>
      </c>
      <c r="K17" s="48">
        <v>30008.593495934958</v>
      </c>
      <c r="L17" s="25">
        <v>246</v>
      </c>
      <c r="M17" s="48">
        <v>19971.768115942028</v>
      </c>
      <c r="N17" s="25">
        <v>276</v>
      </c>
      <c r="O17" s="26">
        <v>63290.441919191922</v>
      </c>
      <c r="P17" s="25">
        <v>396</v>
      </c>
      <c r="Q17" s="48">
        <v>42723.942508710803</v>
      </c>
      <c r="R17" s="25">
        <v>574</v>
      </c>
      <c r="S17" s="48">
        <v>53723.009950248757</v>
      </c>
      <c r="T17" s="25">
        <v>603</v>
      </c>
      <c r="U17" s="48">
        <v>39475.011976047907</v>
      </c>
      <c r="V17" s="25">
        <v>501</v>
      </c>
      <c r="W17" s="48">
        <v>28366.49806949807</v>
      </c>
      <c r="X17" s="25">
        <v>259</v>
      </c>
      <c r="Y17" s="48">
        <v>38150.318181818184</v>
      </c>
      <c r="Z17" s="25">
        <v>22</v>
      </c>
      <c r="AA17" s="26">
        <v>44445.945945945947</v>
      </c>
      <c r="AB17" s="27">
        <v>37</v>
      </c>
      <c r="AC17" s="43"/>
      <c r="AD17" s="40">
        <v>10</v>
      </c>
      <c r="AE17" s="26">
        <v>40932.991758241755</v>
      </c>
      <c r="AF17" s="25">
        <v>364</v>
      </c>
      <c r="AG17" s="48">
        <v>36981.638783269962</v>
      </c>
      <c r="AH17" s="25">
        <v>263</v>
      </c>
      <c r="AI17" s="48">
        <v>41814.513274336285</v>
      </c>
      <c r="AJ17" s="25">
        <v>226</v>
      </c>
      <c r="AK17" s="48" t="s">
        <v>35</v>
      </c>
      <c r="AL17" s="25"/>
      <c r="AM17" s="48" t="s">
        <v>35</v>
      </c>
      <c r="AN17" s="25"/>
      <c r="AO17" s="48">
        <v>38358.974358974359</v>
      </c>
      <c r="AP17" s="25">
        <v>39</v>
      </c>
      <c r="AQ17" s="48">
        <v>18975.25</v>
      </c>
      <c r="AR17" s="25">
        <v>4</v>
      </c>
      <c r="AS17" s="48">
        <v>48919.037735849059</v>
      </c>
      <c r="AT17" s="25">
        <v>53</v>
      </c>
      <c r="AU17" s="48">
        <v>35897.019230769234</v>
      </c>
      <c r="AV17" s="25">
        <v>52</v>
      </c>
      <c r="AW17" s="48">
        <v>39325</v>
      </c>
      <c r="AX17" s="25">
        <v>4</v>
      </c>
      <c r="AY17" s="48">
        <v>53899.828125</v>
      </c>
      <c r="AZ17" s="25">
        <v>256</v>
      </c>
      <c r="BA17" s="48" t="s">
        <v>35</v>
      </c>
      <c r="BB17" s="25"/>
      <c r="BC17" s="48">
        <v>41859.873244382019</v>
      </c>
      <c r="BD17" s="27">
        <v>5696</v>
      </c>
      <c r="BE17" s="2"/>
      <c r="BF17" s="2"/>
      <c r="BG17" s="2"/>
    </row>
    <row r="18" spans="1:59" ht="15.75" customHeight="1" x14ac:dyDescent="0.2">
      <c r="A18" s="43"/>
      <c r="B18" s="42">
        <v>11</v>
      </c>
      <c r="C18" s="26">
        <v>52141.253347064885</v>
      </c>
      <c r="D18" s="25">
        <v>971</v>
      </c>
      <c r="E18" s="48">
        <v>69759.182608695657</v>
      </c>
      <c r="F18" s="25">
        <v>115</v>
      </c>
      <c r="G18" s="48">
        <v>78752.780487804877</v>
      </c>
      <c r="H18" s="25">
        <v>123</v>
      </c>
      <c r="I18" s="48">
        <v>55367</v>
      </c>
      <c r="J18" s="25">
        <v>15</v>
      </c>
      <c r="K18" s="48">
        <v>35765.490039840639</v>
      </c>
      <c r="L18" s="25">
        <v>251</v>
      </c>
      <c r="M18" s="48">
        <v>30050.264864864865</v>
      </c>
      <c r="N18" s="25">
        <v>185</v>
      </c>
      <c r="O18" s="26">
        <v>62996.082595870204</v>
      </c>
      <c r="P18" s="25">
        <v>339</v>
      </c>
      <c r="Q18" s="48">
        <v>50017.024729520868</v>
      </c>
      <c r="R18" s="25">
        <v>647</v>
      </c>
      <c r="S18" s="48">
        <v>66261.274545454551</v>
      </c>
      <c r="T18" s="25">
        <v>550</v>
      </c>
      <c r="U18" s="48">
        <v>32640.364640883978</v>
      </c>
      <c r="V18" s="25">
        <v>362</v>
      </c>
      <c r="W18" s="48">
        <v>54422.370656370658</v>
      </c>
      <c r="X18" s="25">
        <v>259</v>
      </c>
      <c r="Y18" s="48">
        <v>38060</v>
      </c>
      <c r="Z18" s="25">
        <v>15</v>
      </c>
      <c r="AA18" s="26">
        <v>68426.529411764699</v>
      </c>
      <c r="AB18" s="27">
        <v>34</v>
      </c>
      <c r="AC18" s="43"/>
      <c r="AD18" s="40">
        <v>11</v>
      </c>
      <c r="AE18" s="26">
        <v>51657.629213483146</v>
      </c>
      <c r="AF18" s="25">
        <v>356</v>
      </c>
      <c r="AG18" s="48">
        <v>39082.655660377357</v>
      </c>
      <c r="AH18" s="25">
        <v>212</v>
      </c>
      <c r="AI18" s="48">
        <v>68252.86538461539</v>
      </c>
      <c r="AJ18" s="25">
        <v>208</v>
      </c>
      <c r="AK18" s="48" t="s">
        <v>35</v>
      </c>
      <c r="AL18" s="25"/>
      <c r="AM18" s="48" t="s">
        <v>35</v>
      </c>
      <c r="AN18" s="25"/>
      <c r="AO18" s="48">
        <v>42250</v>
      </c>
      <c r="AP18" s="25">
        <v>22</v>
      </c>
      <c r="AQ18" s="48">
        <v>17600</v>
      </c>
      <c r="AR18" s="25">
        <v>2</v>
      </c>
      <c r="AS18" s="48">
        <v>49350.068181818184</v>
      </c>
      <c r="AT18" s="25">
        <v>44</v>
      </c>
      <c r="AU18" s="48">
        <v>38739.784313725489</v>
      </c>
      <c r="AV18" s="25">
        <v>51</v>
      </c>
      <c r="AW18" s="48">
        <v>30387.625</v>
      </c>
      <c r="AX18" s="25">
        <v>8</v>
      </c>
      <c r="AY18" s="48">
        <v>36233.560344827587</v>
      </c>
      <c r="AZ18" s="25">
        <v>232</v>
      </c>
      <c r="BA18" s="48" t="s">
        <v>35</v>
      </c>
      <c r="BB18" s="25"/>
      <c r="BC18" s="48">
        <v>51451.179164167166</v>
      </c>
      <c r="BD18" s="27">
        <v>5001</v>
      </c>
      <c r="BE18" s="2"/>
      <c r="BF18" s="2"/>
      <c r="BG18" s="2"/>
    </row>
    <row r="19" spans="1:59" ht="15.75" customHeight="1" thickBot="1" x14ac:dyDescent="0.25">
      <c r="A19" s="44"/>
      <c r="B19" s="45">
        <v>12</v>
      </c>
      <c r="C19" s="59">
        <v>69068.077812828604</v>
      </c>
      <c r="D19" s="45">
        <v>951</v>
      </c>
      <c r="E19" s="60">
        <v>64558.416666666664</v>
      </c>
      <c r="F19" s="45">
        <v>132</v>
      </c>
      <c r="G19" s="60">
        <v>92714.327731092431</v>
      </c>
      <c r="H19" s="45">
        <v>119</v>
      </c>
      <c r="I19" s="60" t="s">
        <v>35</v>
      </c>
      <c r="J19" s="45"/>
      <c r="K19" s="60">
        <v>40444.287822878228</v>
      </c>
      <c r="L19" s="45">
        <v>271</v>
      </c>
      <c r="M19" s="60">
        <v>43171.5</v>
      </c>
      <c r="N19" s="45">
        <v>190</v>
      </c>
      <c r="O19" s="59">
        <v>111628.26779661018</v>
      </c>
      <c r="P19" s="45">
        <v>295</v>
      </c>
      <c r="Q19" s="60">
        <v>46311.718360071303</v>
      </c>
      <c r="R19" s="45">
        <v>561</v>
      </c>
      <c r="S19" s="60">
        <v>72306.19575113809</v>
      </c>
      <c r="T19" s="45">
        <v>659</v>
      </c>
      <c r="U19" s="60">
        <v>48631.086294416244</v>
      </c>
      <c r="V19" s="45">
        <v>394</v>
      </c>
      <c r="W19" s="60">
        <v>70885.034722222219</v>
      </c>
      <c r="X19" s="45">
        <v>288</v>
      </c>
      <c r="Y19" s="60">
        <v>52800.06451612903</v>
      </c>
      <c r="Z19" s="45">
        <v>31</v>
      </c>
      <c r="AA19" s="59">
        <v>62773.5</v>
      </c>
      <c r="AB19" s="61">
        <v>30</v>
      </c>
      <c r="AC19" s="44"/>
      <c r="AD19" s="45">
        <v>12</v>
      </c>
      <c r="AE19" s="59">
        <v>70688.889632107021</v>
      </c>
      <c r="AF19" s="45">
        <v>299</v>
      </c>
      <c r="AG19" s="60">
        <v>60434.565217391304</v>
      </c>
      <c r="AH19" s="45">
        <v>207</v>
      </c>
      <c r="AI19" s="60">
        <v>65785.317073170736</v>
      </c>
      <c r="AJ19" s="45">
        <v>205</v>
      </c>
      <c r="AK19" s="60" t="s">
        <v>35</v>
      </c>
      <c r="AL19" s="45"/>
      <c r="AM19" s="60" t="s">
        <v>35</v>
      </c>
      <c r="AN19" s="45"/>
      <c r="AO19" s="60">
        <v>36204.17391304348</v>
      </c>
      <c r="AP19" s="45">
        <v>23</v>
      </c>
      <c r="AQ19" s="60">
        <v>36300</v>
      </c>
      <c r="AR19" s="45">
        <v>5</v>
      </c>
      <c r="AS19" s="60">
        <v>40396.741379310348</v>
      </c>
      <c r="AT19" s="45">
        <v>58</v>
      </c>
      <c r="AU19" s="60">
        <v>36400.280701754389</v>
      </c>
      <c r="AV19" s="45">
        <v>57</v>
      </c>
      <c r="AW19" s="60">
        <v>28325</v>
      </c>
      <c r="AX19" s="45">
        <v>4</v>
      </c>
      <c r="AY19" s="60">
        <v>41653.715596330272</v>
      </c>
      <c r="AZ19" s="45">
        <v>218</v>
      </c>
      <c r="BA19" s="60" t="s">
        <v>35</v>
      </c>
      <c r="BB19" s="45"/>
      <c r="BC19" s="60">
        <v>63201.069041424853</v>
      </c>
      <c r="BD19" s="61">
        <v>4997</v>
      </c>
      <c r="BE19" s="2"/>
      <c r="BF19" s="2"/>
      <c r="BG19" s="2"/>
    </row>
    <row r="20" spans="1:59" ht="15.75" customHeight="1" x14ac:dyDescent="0.2">
      <c r="A20" s="43">
        <v>8</v>
      </c>
      <c r="B20" s="41">
        <v>1</v>
      </c>
      <c r="C20" s="56">
        <v>50126.223573433112</v>
      </c>
      <c r="D20" s="36">
        <v>1069</v>
      </c>
      <c r="E20" s="57">
        <v>65648.576388888891</v>
      </c>
      <c r="F20" s="36">
        <v>144</v>
      </c>
      <c r="G20" s="57">
        <v>71492.5</v>
      </c>
      <c r="H20" s="36">
        <v>144</v>
      </c>
      <c r="I20" s="57">
        <v>53900</v>
      </c>
      <c r="J20" s="36">
        <v>7</v>
      </c>
      <c r="K20" s="57">
        <v>36778.458498023712</v>
      </c>
      <c r="L20" s="36">
        <v>253</v>
      </c>
      <c r="M20" s="57">
        <v>45192.689075630253</v>
      </c>
      <c r="N20" s="36">
        <v>238</v>
      </c>
      <c r="O20" s="56">
        <v>84971.112318840576</v>
      </c>
      <c r="P20" s="36">
        <v>276</v>
      </c>
      <c r="Q20" s="57">
        <v>44805.210272873192</v>
      </c>
      <c r="R20" s="36">
        <v>623</v>
      </c>
      <c r="S20" s="57">
        <v>72954.524752475249</v>
      </c>
      <c r="T20" s="36">
        <v>606</v>
      </c>
      <c r="U20" s="57">
        <v>77010.530612244896</v>
      </c>
      <c r="V20" s="36">
        <v>441</v>
      </c>
      <c r="W20" s="57">
        <v>59234.028571428571</v>
      </c>
      <c r="X20" s="36">
        <v>245</v>
      </c>
      <c r="Y20" s="57">
        <v>61600.214285714283</v>
      </c>
      <c r="Z20" s="36">
        <v>14</v>
      </c>
      <c r="AA20" s="56">
        <v>55765.043478260872</v>
      </c>
      <c r="AB20" s="58">
        <v>46</v>
      </c>
      <c r="AC20" s="43">
        <v>8</v>
      </c>
      <c r="AD20" s="41">
        <v>1</v>
      </c>
      <c r="AE20" s="56">
        <v>74073.408108108109</v>
      </c>
      <c r="AF20" s="36">
        <v>370</v>
      </c>
      <c r="AG20" s="57">
        <v>53793.696517412936</v>
      </c>
      <c r="AH20" s="36">
        <v>201</v>
      </c>
      <c r="AI20" s="57">
        <v>62687.4802259887</v>
      </c>
      <c r="AJ20" s="36">
        <v>177</v>
      </c>
      <c r="AK20" s="63" t="s">
        <v>35</v>
      </c>
      <c r="AL20" s="38"/>
      <c r="AM20" s="57"/>
      <c r="AN20" s="36"/>
      <c r="AO20" s="57">
        <v>48895</v>
      </c>
      <c r="AP20" s="36">
        <v>20</v>
      </c>
      <c r="AQ20" s="57">
        <v>19250</v>
      </c>
      <c r="AR20" s="36">
        <v>2</v>
      </c>
      <c r="AS20" s="57">
        <v>52191.370370370372</v>
      </c>
      <c r="AT20" s="36">
        <v>27</v>
      </c>
      <c r="AU20" s="57">
        <v>51083.048780487807</v>
      </c>
      <c r="AV20" s="36">
        <v>41</v>
      </c>
      <c r="AW20" s="57">
        <v>38500</v>
      </c>
      <c r="AX20" s="36">
        <v>3</v>
      </c>
      <c r="AY20" s="57">
        <v>54493.555555555555</v>
      </c>
      <c r="AZ20" s="36">
        <v>189</v>
      </c>
      <c r="BA20" s="57">
        <v>24750</v>
      </c>
      <c r="BB20" s="36">
        <v>2</v>
      </c>
      <c r="BC20" s="57">
        <v>59468.408135461272</v>
      </c>
      <c r="BD20" s="58">
        <v>5138</v>
      </c>
      <c r="BE20" s="2"/>
      <c r="BF20" s="2"/>
      <c r="BG20" s="2"/>
    </row>
    <row r="21" spans="1:59" ht="15.75" customHeight="1" x14ac:dyDescent="0.2">
      <c r="A21" s="43"/>
      <c r="B21" s="40">
        <v>2</v>
      </c>
      <c r="C21" s="26">
        <v>94631.558352402746</v>
      </c>
      <c r="D21" s="25">
        <v>874</v>
      </c>
      <c r="E21" s="48">
        <v>99849.920454545456</v>
      </c>
      <c r="F21" s="25">
        <v>88</v>
      </c>
      <c r="G21" s="48">
        <v>107345.63636363637</v>
      </c>
      <c r="H21" s="25">
        <v>121</v>
      </c>
      <c r="I21" s="48" t="s">
        <v>35</v>
      </c>
      <c r="J21" s="25"/>
      <c r="K21" s="48">
        <v>51384</v>
      </c>
      <c r="L21" s="25">
        <v>202</v>
      </c>
      <c r="M21" s="48">
        <v>55563.984771573603</v>
      </c>
      <c r="N21" s="25">
        <v>197</v>
      </c>
      <c r="O21" s="26">
        <v>98573.284046692614</v>
      </c>
      <c r="P21" s="25">
        <v>257</v>
      </c>
      <c r="Q21" s="48">
        <v>73197.928571428565</v>
      </c>
      <c r="R21" s="25">
        <v>504</v>
      </c>
      <c r="S21" s="48">
        <v>102419.24606299213</v>
      </c>
      <c r="T21" s="25">
        <v>508</v>
      </c>
      <c r="U21" s="48">
        <v>77155.295384615383</v>
      </c>
      <c r="V21" s="25">
        <v>325</v>
      </c>
      <c r="W21" s="48">
        <v>82174.573991031386</v>
      </c>
      <c r="X21" s="25">
        <v>223</v>
      </c>
      <c r="Y21" s="48">
        <v>67099.882352941175</v>
      </c>
      <c r="Z21" s="25">
        <v>17</v>
      </c>
      <c r="AA21" s="26">
        <v>87788.461538461532</v>
      </c>
      <c r="AB21" s="27">
        <v>26</v>
      </c>
      <c r="AC21" s="43"/>
      <c r="AD21" s="40">
        <v>2</v>
      </c>
      <c r="AE21" s="26">
        <v>87004.620817843868</v>
      </c>
      <c r="AF21" s="25">
        <v>269</v>
      </c>
      <c r="AG21" s="48">
        <v>79245.490797546008</v>
      </c>
      <c r="AH21" s="25">
        <v>163</v>
      </c>
      <c r="AI21" s="48">
        <v>86757.305084745763</v>
      </c>
      <c r="AJ21" s="25">
        <v>177</v>
      </c>
      <c r="AK21" s="63" t="s">
        <v>35</v>
      </c>
      <c r="AL21" s="38"/>
      <c r="AM21" s="57"/>
      <c r="AN21" s="36"/>
      <c r="AO21" s="48">
        <v>43251.68</v>
      </c>
      <c r="AP21" s="25">
        <v>25</v>
      </c>
      <c r="AQ21" s="48">
        <v>71500</v>
      </c>
      <c r="AR21" s="25">
        <v>2</v>
      </c>
      <c r="AS21" s="48">
        <v>46985.821428571428</v>
      </c>
      <c r="AT21" s="25">
        <v>28</v>
      </c>
      <c r="AU21" s="48">
        <v>47334.111111111109</v>
      </c>
      <c r="AV21" s="25">
        <v>36</v>
      </c>
      <c r="AW21" s="48">
        <v>38866.666666666664</v>
      </c>
      <c r="AX21" s="25">
        <v>3</v>
      </c>
      <c r="AY21" s="48">
        <v>64782.524064171121</v>
      </c>
      <c r="AZ21" s="25">
        <v>187</v>
      </c>
      <c r="BA21" s="48" t="s">
        <v>35</v>
      </c>
      <c r="BB21" s="25"/>
      <c r="BC21" s="48">
        <v>83893.925330812854</v>
      </c>
      <c r="BD21" s="27">
        <v>4232</v>
      </c>
      <c r="BE21" s="2"/>
      <c r="BF21" s="2"/>
      <c r="BG21" s="2"/>
    </row>
    <row r="22" spans="1:59" ht="15.75" customHeight="1" x14ac:dyDescent="0.2">
      <c r="A22" s="43"/>
      <c r="B22" s="40">
        <v>3</v>
      </c>
      <c r="C22" s="26"/>
      <c r="D22" s="25"/>
      <c r="E22" s="48"/>
      <c r="F22" s="25"/>
      <c r="G22" s="48"/>
      <c r="H22" s="25"/>
      <c r="I22" s="48"/>
      <c r="J22" s="25"/>
      <c r="K22" s="48"/>
      <c r="L22" s="25"/>
      <c r="M22" s="48"/>
      <c r="N22" s="25"/>
      <c r="O22" s="26"/>
      <c r="P22" s="25"/>
      <c r="Q22" s="48"/>
      <c r="R22" s="25"/>
      <c r="S22" s="48"/>
      <c r="T22" s="25"/>
      <c r="U22" s="48"/>
      <c r="V22" s="25"/>
      <c r="W22" s="48"/>
      <c r="X22" s="25"/>
      <c r="Y22" s="48"/>
      <c r="Z22" s="25"/>
      <c r="AA22" s="26"/>
      <c r="AB22" s="27"/>
      <c r="AC22" s="43"/>
      <c r="AD22" s="40">
        <v>3</v>
      </c>
      <c r="AE22" s="26"/>
      <c r="AF22" s="25"/>
      <c r="AG22" s="48"/>
      <c r="AH22" s="25"/>
      <c r="AI22" s="48"/>
      <c r="AJ22" s="25"/>
      <c r="AK22" s="48" t="s">
        <v>35</v>
      </c>
      <c r="AL22" s="25"/>
      <c r="AM22" s="48"/>
      <c r="AN22" s="25"/>
      <c r="AO22" s="48"/>
      <c r="AP22" s="25"/>
      <c r="AQ22" s="48"/>
      <c r="AR22" s="25"/>
      <c r="AS22" s="48"/>
      <c r="AT22" s="25"/>
      <c r="AU22" s="48"/>
      <c r="AV22" s="25"/>
      <c r="AW22" s="48"/>
      <c r="AX22" s="25"/>
      <c r="AY22" s="48"/>
      <c r="AZ22" s="25"/>
      <c r="BA22" s="48"/>
      <c r="BB22" s="25"/>
      <c r="BC22" s="48"/>
      <c r="BD22" s="27"/>
      <c r="BE22" s="2"/>
      <c r="BF22" s="2"/>
      <c r="BG22" s="2"/>
    </row>
    <row r="23" spans="1:59" ht="15.75" customHeight="1" x14ac:dyDescent="0.2">
      <c r="A23" s="43"/>
      <c r="B23" s="40">
        <v>4</v>
      </c>
      <c r="C23" s="26"/>
      <c r="D23" s="25"/>
      <c r="E23" s="48"/>
      <c r="F23" s="25"/>
      <c r="G23" s="48"/>
      <c r="H23" s="25"/>
      <c r="I23" s="48"/>
      <c r="J23" s="25"/>
      <c r="K23" s="48"/>
      <c r="L23" s="25"/>
      <c r="M23" s="48"/>
      <c r="N23" s="25"/>
      <c r="O23" s="26"/>
      <c r="P23" s="25"/>
      <c r="Q23" s="48"/>
      <c r="R23" s="25"/>
      <c r="S23" s="48"/>
      <c r="T23" s="25"/>
      <c r="U23" s="48"/>
      <c r="V23" s="25"/>
      <c r="W23" s="48"/>
      <c r="X23" s="25"/>
      <c r="Y23" s="48"/>
      <c r="Z23" s="25"/>
      <c r="AA23" s="26"/>
      <c r="AB23" s="27"/>
      <c r="AC23" s="43"/>
      <c r="AD23" s="40">
        <v>4</v>
      </c>
      <c r="AE23" s="26"/>
      <c r="AF23" s="25"/>
      <c r="AG23" s="48"/>
      <c r="AH23" s="25"/>
      <c r="AI23" s="48"/>
      <c r="AJ23" s="25"/>
      <c r="AK23" s="48" t="s">
        <v>35</v>
      </c>
      <c r="AL23" s="25"/>
      <c r="AM23" s="48"/>
      <c r="AN23" s="25"/>
      <c r="AO23" s="48"/>
      <c r="AP23" s="25"/>
      <c r="AQ23" s="48"/>
      <c r="AR23" s="25"/>
      <c r="AS23" s="48"/>
      <c r="AT23" s="25"/>
      <c r="AU23" s="48"/>
      <c r="AV23" s="25"/>
      <c r="AW23" s="48"/>
      <c r="AX23" s="25"/>
      <c r="AY23" s="48"/>
      <c r="AZ23" s="25"/>
      <c r="BA23" s="48"/>
      <c r="BB23" s="25"/>
      <c r="BC23" s="48"/>
      <c r="BD23" s="27"/>
      <c r="BE23" s="2"/>
      <c r="BF23" s="2"/>
      <c r="BG23" s="2"/>
    </row>
    <row r="24" spans="1:59" ht="15.75" customHeight="1" x14ac:dyDescent="0.2">
      <c r="A24" s="43"/>
      <c r="B24" s="40">
        <v>5</v>
      </c>
      <c r="C24" s="26"/>
      <c r="D24" s="25"/>
      <c r="E24" s="48"/>
      <c r="F24" s="25"/>
      <c r="G24" s="48"/>
      <c r="H24" s="25"/>
      <c r="I24" s="48"/>
      <c r="J24" s="25"/>
      <c r="K24" s="48"/>
      <c r="L24" s="25"/>
      <c r="M24" s="48"/>
      <c r="N24" s="25"/>
      <c r="O24" s="26"/>
      <c r="P24" s="25"/>
      <c r="Q24" s="48"/>
      <c r="R24" s="25"/>
      <c r="S24" s="48"/>
      <c r="T24" s="25"/>
      <c r="U24" s="48"/>
      <c r="V24" s="25"/>
      <c r="W24" s="48"/>
      <c r="X24" s="25"/>
      <c r="Y24" s="48"/>
      <c r="Z24" s="25"/>
      <c r="AA24" s="26"/>
      <c r="AB24" s="27"/>
      <c r="AC24" s="43"/>
      <c r="AD24" s="40">
        <v>5</v>
      </c>
      <c r="AE24" s="26"/>
      <c r="AF24" s="25"/>
      <c r="AG24" s="48"/>
      <c r="AH24" s="25"/>
      <c r="AI24" s="48"/>
      <c r="AJ24" s="25"/>
      <c r="AK24" s="48" t="s">
        <v>35</v>
      </c>
      <c r="AL24" s="25"/>
      <c r="AM24" s="48"/>
      <c r="AN24" s="25"/>
      <c r="AO24" s="48"/>
      <c r="AP24" s="25"/>
      <c r="AQ24" s="48"/>
      <c r="AR24" s="25"/>
      <c r="AS24" s="48"/>
      <c r="AT24" s="25"/>
      <c r="AU24" s="48"/>
      <c r="AV24" s="25"/>
      <c r="AW24" s="48"/>
      <c r="AX24" s="25"/>
      <c r="AY24" s="48"/>
      <c r="AZ24" s="25"/>
      <c r="BA24" s="48"/>
      <c r="BB24" s="25"/>
      <c r="BC24" s="48"/>
      <c r="BD24" s="27"/>
      <c r="BE24" s="2"/>
      <c r="BF24" s="2"/>
      <c r="BG24" s="2"/>
    </row>
    <row r="25" spans="1:59" ht="15.75" customHeight="1" x14ac:dyDescent="0.2">
      <c r="A25" s="43"/>
      <c r="B25" s="40">
        <v>6</v>
      </c>
      <c r="C25" s="26"/>
      <c r="D25" s="25"/>
      <c r="E25" s="48"/>
      <c r="F25" s="25"/>
      <c r="G25" s="48"/>
      <c r="H25" s="25"/>
      <c r="I25" s="48"/>
      <c r="J25" s="25"/>
      <c r="K25" s="48"/>
      <c r="L25" s="25"/>
      <c r="M25" s="48"/>
      <c r="N25" s="25"/>
      <c r="O25" s="26"/>
      <c r="P25" s="25"/>
      <c r="Q25" s="48"/>
      <c r="R25" s="25"/>
      <c r="S25" s="48"/>
      <c r="T25" s="25"/>
      <c r="U25" s="48"/>
      <c r="V25" s="25"/>
      <c r="W25" s="48"/>
      <c r="X25" s="25"/>
      <c r="Y25" s="48"/>
      <c r="Z25" s="25"/>
      <c r="AA25" s="26"/>
      <c r="AB25" s="27"/>
      <c r="AC25" s="43"/>
      <c r="AD25" s="40">
        <v>6</v>
      </c>
      <c r="AE25" s="26"/>
      <c r="AF25" s="25"/>
      <c r="AG25" s="48"/>
      <c r="AH25" s="25"/>
      <c r="AI25" s="48"/>
      <c r="AJ25" s="25"/>
      <c r="AK25" s="48" t="s">
        <v>35</v>
      </c>
      <c r="AL25" s="25"/>
      <c r="AM25" s="48"/>
      <c r="AN25" s="25"/>
      <c r="AO25" s="48"/>
      <c r="AP25" s="25"/>
      <c r="AQ25" s="48"/>
      <c r="AR25" s="25"/>
      <c r="AS25" s="48"/>
      <c r="AT25" s="25"/>
      <c r="AU25" s="48"/>
      <c r="AV25" s="25"/>
      <c r="AW25" s="48"/>
      <c r="AX25" s="25"/>
      <c r="AY25" s="48"/>
      <c r="AZ25" s="25"/>
      <c r="BA25" s="48"/>
      <c r="BB25" s="25"/>
      <c r="BC25" s="48"/>
      <c r="BD25" s="27"/>
      <c r="BE25" s="2"/>
      <c r="BF25" s="2"/>
      <c r="BG25" s="2"/>
    </row>
    <row r="26" spans="1:59" ht="15.75" customHeight="1" x14ac:dyDescent="0.2">
      <c r="A26" s="43"/>
      <c r="B26" s="40">
        <v>7</v>
      </c>
      <c r="C26" s="26"/>
      <c r="D26" s="25"/>
      <c r="E26" s="48"/>
      <c r="F26" s="25"/>
      <c r="G26" s="48"/>
      <c r="H26" s="25"/>
      <c r="I26" s="48"/>
      <c r="J26" s="25"/>
      <c r="K26" s="48"/>
      <c r="L26" s="25"/>
      <c r="M26" s="48"/>
      <c r="N26" s="25"/>
      <c r="O26" s="26"/>
      <c r="P26" s="25"/>
      <c r="Q26" s="48"/>
      <c r="R26" s="25"/>
      <c r="S26" s="48"/>
      <c r="T26" s="25"/>
      <c r="U26" s="48"/>
      <c r="V26" s="25"/>
      <c r="W26" s="48"/>
      <c r="X26" s="25"/>
      <c r="Y26" s="48"/>
      <c r="Z26" s="25"/>
      <c r="AA26" s="26"/>
      <c r="AB26" s="27"/>
      <c r="AC26" s="43"/>
      <c r="AD26" s="40">
        <v>7</v>
      </c>
      <c r="AE26" s="26"/>
      <c r="AF26" s="25"/>
      <c r="AG26" s="48"/>
      <c r="AH26" s="25"/>
      <c r="AI26" s="48"/>
      <c r="AJ26" s="25"/>
      <c r="AK26" s="48" t="s">
        <v>35</v>
      </c>
      <c r="AL26" s="25"/>
      <c r="AM26" s="48"/>
      <c r="AN26" s="25"/>
      <c r="AO26" s="48"/>
      <c r="AP26" s="25"/>
      <c r="AQ26" s="48"/>
      <c r="AR26" s="25"/>
      <c r="AS26" s="48"/>
      <c r="AT26" s="25"/>
      <c r="AU26" s="48"/>
      <c r="AV26" s="25"/>
      <c r="AW26" s="48"/>
      <c r="AX26" s="25"/>
      <c r="AY26" s="48"/>
      <c r="AZ26" s="25"/>
      <c r="BA26" s="48"/>
      <c r="BB26" s="25"/>
      <c r="BC26" s="48"/>
      <c r="BD26" s="27"/>
      <c r="BE26" s="2"/>
      <c r="BF26" s="2"/>
      <c r="BG26" s="2"/>
    </row>
    <row r="27" spans="1:59" ht="15.75" customHeight="1" x14ac:dyDescent="0.2">
      <c r="A27" s="43"/>
      <c r="B27" s="40">
        <v>8</v>
      </c>
      <c r="C27" s="26"/>
      <c r="D27" s="25"/>
      <c r="E27" s="48"/>
      <c r="F27" s="25"/>
      <c r="G27" s="48"/>
      <c r="H27" s="25"/>
      <c r="I27" s="48"/>
      <c r="J27" s="25"/>
      <c r="K27" s="48"/>
      <c r="L27" s="25"/>
      <c r="M27" s="48"/>
      <c r="N27" s="25"/>
      <c r="O27" s="26"/>
      <c r="P27" s="25"/>
      <c r="Q27" s="48"/>
      <c r="R27" s="25"/>
      <c r="S27" s="48"/>
      <c r="T27" s="25"/>
      <c r="U27" s="48"/>
      <c r="V27" s="25"/>
      <c r="W27" s="48"/>
      <c r="X27" s="25"/>
      <c r="Y27" s="48"/>
      <c r="Z27" s="25"/>
      <c r="AA27" s="26"/>
      <c r="AB27" s="27"/>
      <c r="AC27" s="43"/>
      <c r="AD27" s="40">
        <v>8</v>
      </c>
      <c r="AE27" s="26"/>
      <c r="AF27" s="25"/>
      <c r="AG27" s="48"/>
      <c r="AH27" s="25"/>
      <c r="AI27" s="48"/>
      <c r="AJ27" s="25"/>
      <c r="AK27" s="48" t="s">
        <v>35</v>
      </c>
      <c r="AL27" s="25"/>
      <c r="AM27" s="48"/>
      <c r="AN27" s="25"/>
      <c r="AO27" s="48"/>
      <c r="AP27" s="25"/>
      <c r="AQ27" s="48"/>
      <c r="AR27" s="25"/>
      <c r="AS27" s="48"/>
      <c r="AT27" s="25"/>
      <c r="AU27" s="48"/>
      <c r="AV27" s="25"/>
      <c r="AW27" s="48"/>
      <c r="AX27" s="25"/>
      <c r="AY27" s="48"/>
      <c r="AZ27" s="25"/>
      <c r="BA27" s="48"/>
      <c r="BB27" s="25"/>
      <c r="BC27" s="48"/>
      <c r="BD27" s="27"/>
      <c r="BE27" s="2"/>
      <c r="BF27" s="2"/>
      <c r="BG27" s="2"/>
    </row>
    <row r="28" spans="1:59" ht="15.75" customHeight="1" x14ac:dyDescent="0.2">
      <c r="A28" s="43"/>
      <c r="B28" s="40">
        <v>9</v>
      </c>
      <c r="C28" s="26"/>
      <c r="D28" s="25"/>
      <c r="E28" s="48"/>
      <c r="F28" s="25"/>
      <c r="G28" s="48"/>
      <c r="H28" s="25"/>
      <c r="I28" s="48"/>
      <c r="J28" s="25"/>
      <c r="K28" s="48"/>
      <c r="L28" s="25"/>
      <c r="M28" s="48"/>
      <c r="N28" s="25"/>
      <c r="O28" s="26"/>
      <c r="P28" s="25"/>
      <c r="Q28" s="48"/>
      <c r="R28" s="25"/>
      <c r="S28" s="48"/>
      <c r="T28" s="25"/>
      <c r="U28" s="48"/>
      <c r="V28" s="25"/>
      <c r="W28" s="48"/>
      <c r="X28" s="25"/>
      <c r="Y28" s="48"/>
      <c r="Z28" s="25"/>
      <c r="AA28" s="26"/>
      <c r="AB28" s="27"/>
      <c r="AC28" s="43"/>
      <c r="AD28" s="40">
        <v>9</v>
      </c>
      <c r="AE28" s="26"/>
      <c r="AF28" s="25"/>
      <c r="AG28" s="48"/>
      <c r="AH28" s="25"/>
      <c r="AI28" s="48"/>
      <c r="AJ28" s="25"/>
      <c r="AK28" s="48" t="s">
        <v>35</v>
      </c>
      <c r="AL28" s="25"/>
      <c r="AM28" s="48"/>
      <c r="AN28" s="25"/>
      <c r="AO28" s="48"/>
      <c r="AP28" s="25"/>
      <c r="AQ28" s="48"/>
      <c r="AR28" s="25"/>
      <c r="AS28" s="48"/>
      <c r="AT28" s="25"/>
      <c r="AU28" s="48"/>
      <c r="AV28" s="25"/>
      <c r="AW28" s="48"/>
      <c r="AX28" s="25"/>
      <c r="AY28" s="48"/>
      <c r="AZ28" s="25"/>
      <c r="BA28" s="48"/>
      <c r="BB28" s="25"/>
      <c r="BC28" s="48"/>
      <c r="BD28" s="27"/>
      <c r="BE28" s="2"/>
      <c r="BF28" s="2"/>
      <c r="BG28" s="2"/>
    </row>
    <row r="29" spans="1:59" ht="15.75" customHeight="1" x14ac:dyDescent="0.2">
      <c r="A29" s="43"/>
      <c r="B29" s="40">
        <v>10</v>
      </c>
      <c r="C29" s="26"/>
      <c r="D29" s="25"/>
      <c r="E29" s="48"/>
      <c r="F29" s="25"/>
      <c r="G29" s="48"/>
      <c r="H29" s="25"/>
      <c r="I29" s="48"/>
      <c r="J29" s="25"/>
      <c r="K29" s="48"/>
      <c r="L29" s="25"/>
      <c r="M29" s="48"/>
      <c r="N29" s="25"/>
      <c r="O29" s="26"/>
      <c r="P29" s="25"/>
      <c r="Q29" s="48"/>
      <c r="R29" s="25"/>
      <c r="S29" s="48"/>
      <c r="T29" s="25"/>
      <c r="U29" s="48"/>
      <c r="V29" s="25"/>
      <c r="W29" s="48"/>
      <c r="X29" s="25"/>
      <c r="Y29" s="48"/>
      <c r="Z29" s="25"/>
      <c r="AA29" s="26"/>
      <c r="AB29" s="27"/>
      <c r="AC29" s="43"/>
      <c r="AD29" s="40">
        <v>10</v>
      </c>
      <c r="AE29" s="26"/>
      <c r="AF29" s="25"/>
      <c r="AG29" s="48"/>
      <c r="AH29" s="25"/>
      <c r="AI29" s="48"/>
      <c r="AJ29" s="25"/>
      <c r="AK29" s="48" t="s">
        <v>35</v>
      </c>
      <c r="AL29" s="25"/>
      <c r="AM29" s="48"/>
      <c r="AN29" s="25"/>
      <c r="AO29" s="48"/>
      <c r="AP29" s="25"/>
      <c r="AQ29" s="48"/>
      <c r="AR29" s="25"/>
      <c r="AS29" s="48"/>
      <c r="AT29" s="25"/>
      <c r="AU29" s="48"/>
      <c r="AV29" s="25"/>
      <c r="AW29" s="48"/>
      <c r="AX29" s="25"/>
      <c r="AY29" s="48"/>
      <c r="AZ29" s="25"/>
      <c r="BA29" s="48"/>
      <c r="BB29" s="25"/>
      <c r="BC29" s="48"/>
      <c r="BD29" s="27"/>
      <c r="BE29" s="2"/>
      <c r="BF29" s="2"/>
      <c r="BG29" s="2"/>
    </row>
    <row r="30" spans="1:59" ht="15.75" customHeight="1" x14ac:dyDescent="0.2">
      <c r="A30" s="43"/>
      <c r="B30" s="42">
        <v>11</v>
      </c>
      <c r="C30" s="26"/>
      <c r="D30" s="25"/>
      <c r="E30" s="48"/>
      <c r="F30" s="25"/>
      <c r="G30" s="48"/>
      <c r="H30" s="25"/>
      <c r="I30" s="48"/>
      <c r="J30" s="25"/>
      <c r="K30" s="48"/>
      <c r="L30" s="25"/>
      <c r="M30" s="48"/>
      <c r="N30" s="25"/>
      <c r="O30" s="26"/>
      <c r="P30" s="25"/>
      <c r="Q30" s="48"/>
      <c r="R30" s="25"/>
      <c r="S30" s="48"/>
      <c r="T30" s="25"/>
      <c r="U30" s="48"/>
      <c r="V30" s="25"/>
      <c r="W30" s="48"/>
      <c r="X30" s="25"/>
      <c r="Y30" s="48"/>
      <c r="Z30" s="25"/>
      <c r="AA30" s="26"/>
      <c r="AB30" s="27"/>
      <c r="AC30" s="43"/>
      <c r="AD30" s="40">
        <v>11</v>
      </c>
      <c r="AE30" s="26"/>
      <c r="AF30" s="25"/>
      <c r="AG30" s="48"/>
      <c r="AH30" s="25"/>
      <c r="AI30" s="48"/>
      <c r="AJ30" s="25"/>
      <c r="AK30" s="48" t="s">
        <v>35</v>
      </c>
      <c r="AL30" s="25"/>
      <c r="AM30" s="48"/>
      <c r="AN30" s="25"/>
      <c r="AO30" s="48"/>
      <c r="AP30" s="25"/>
      <c r="AQ30" s="48"/>
      <c r="AR30" s="25"/>
      <c r="AS30" s="48"/>
      <c r="AT30" s="25"/>
      <c r="AU30" s="48"/>
      <c r="AV30" s="25"/>
      <c r="AW30" s="48"/>
      <c r="AX30" s="25"/>
      <c r="AY30" s="48"/>
      <c r="AZ30" s="25"/>
      <c r="BA30" s="48"/>
      <c r="BB30" s="25"/>
      <c r="BC30" s="48"/>
      <c r="BD30" s="27"/>
      <c r="BE30" s="2"/>
      <c r="BF30" s="2"/>
      <c r="BG30" s="2"/>
    </row>
    <row r="31" spans="1:59" ht="15.75" customHeight="1" thickBot="1" x14ac:dyDescent="0.25">
      <c r="A31" s="44"/>
      <c r="B31" s="45">
        <v>12</v>
      </c>
      <c r="C31" s="59"/>
      <c r="D31" s="45"/>
      <c r="E31" s="60"/>
      <c r="F31" s="45"/>
      <c r="G31" s="60"/>
      <c r="H31" s="45"/>
      <c r="I31" s="60"/>
      <c r="J31" s="45"/>
      <c r="K31" s="60"/>
      <c r="L31" s="45"/>
      <c r="M31" s="60"/>
      <c r="N31" s="45"/>
      <c r="O31" s="59"/>
      <c r="P31" s="45"/>
      <c r="Q31" s="60"/>
      <c r="R31" s="45"/>
      <c r="S31" s="60"/>
      <c r="T31" s="45"/>
      <c r="U31" s="60"/>
      <c r="V31" s="45"/>
      <c r="W31" s="60"/>
      <c r="X31" s="45"/>
      <c r="Y31" s="60"/>
      <c r="Z31" s="45"/>
      <c r="AA31" s="59"/>
      <c r="AB31" s="61"/>
      <c r="AC31" s="44"/>
      <c r="AD31" s="45">
        <v>12</v>
      </c>
      <c r="AE31" s="59"/>
      <c r="AF31" s="45"/>
      <c r="AG31" s="60"/>
      <c r="AH31" s="45"/>
      <c r="AI31" s="60"/>
      <c r="AJ31" s="45"/>
      <c r="AK31" s="60" t="s">
        <v>35</v>
      </c>
      <c r="AL31" s="45"/>
      <c r="AM31" s="60"/>
      <c r="AN31" s="45"/>
      <c r="AO31" s="60"/>
      <c r="AP31" s="45"/>
      <c r="AQ31" s="60"/>
      <c r="AR31" s="45"/>
      <c r="AS31" s="60"/>
      <c r="AT31" s="45"/>
      <c r="AU31" s="60"/>
      <c r="AV31" s="45"/>
      <c r="AW31" s="60"/>
      <c r="AX31" s="45"/>
      <c r="AY31" s="60"/>
      <c r="AZ31" s="45"/>
      <c r="BA31" s="60"/>
      <c r="BB31" s="45"/>
      <c r="BC31" s="60"/>
      <c r="BD31" s="61"/>
      <c r="BE31" s="2"/>
      <c r="BF31" s="2"/>
      <c r="BG31" s="2"/>
    </row>
    <row r="32" spans="1:59" ht="15.75" customHeight="1" thickBot="1" x14ac:dyDescent="0.2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</row>
    <row r="33" spans="1:85" s="62" customFormat="1" ht="15.75" customHeight="1" x14ac:dyDescent="0.2">
      <c r="A33" s="8">
        <v>3</v>
      </c>
      <c r="B33" s="35" t="s">
        <v>40</v>
      </c>
      <c r="C33" s="172" t="s">
        <v>4</v>
      </c>
      <c r="D33" s="173"/>
      <c r="E33" s="172" t="s">
        <v>5</v>
      </c>
      <c r="F33" s="173"/>
      <c r="G33" s="172" t="s">
        <v>6</v>
      </c>
      <c r="H33" s="173"/>
      <c r="I33" s="172" t="s">
        <v>7</v>
      </c>
      <c r="J33" s="173"/>
      <c r="K33" s="176" t="s">
        <v>8</v>
      </c>
      <c r="L33" s="177"/>
      <c r="M33" s="172" t="s">
        <v>9</v>
      </c>
      <c r="N33" s="173"/>
      <c r="O33" s="172" t="s">
        <v>10</v>
      </c>
      <c r="P33" s="173"/>
      <c r="Q33" s="172" t="s">
        <v>11</v>
      </c>
      <c r="R33" s="173"/>
      <c r="S33" s="172" t="s">
        <v>12</v>
      </c>
      <c r="T33" s="173"/>
      <c r="U33" s="172" t="s">
        <v>13</v>
      </c>
      <c r="V33" s="173"/>
      <c r="W33" s="172" t="s">
        <v>14</v>
      </c>
      <c r="X33" s="173"/>
      <c r="Y33" s="172" t="s">
        <v>15</v>
      </c>
      <c r="Z33" s="173"/>
      <c r="AA33" s="172" t="s">
        <v>16</v>
      </c>
      <c r="AB33" s="178"/>
      <c r="AC33" s="8">
        <v>3</v>
      </c>
      <c r="AD33" s="35" t="s">
        <v>40</v>
      </c>
      <c r="AE33" s="172" t="s">
        <v>17</v>
      </c>
      <c r="AF33" s="173"/>
      <c r="AG33" s="172" t="s">
        <v>18</v>
      </c>
      <c r="AH33" s="173"/>
      <c r="AI33" s="172" t="s">
        <v>19</v>
      </c>
      <c r="AJ33" s="173"/>
      <c r="AK33" s="172" t="s">
        <v>36</v>
      </c>
      <c r="AL33" s="173"/>
      <c r="AM33" s="172" t="s">
        <v>21</v>
      </c>
      <c r="AN33" s="173"/>
      <c r="AO33" s="172" t="s">
        <v>22</v>
      </c>
      <c r="AP33" s="173"/>
      <c r="AQ33" s="172" t="s">
        <v>23</v>
      </c>
      <c r="AR33" s="173"/>
      <c r="AS33" s="172" t="s">
        <v>24</v>
      </c>
      <c r="AT33" s="173"/>
      <c r="AU33" s="172" t="s">
        <v>25</v>
      </c>
      <c r="AV33" s="173"/>
      <c r="AW33" s="172" t="s">
        <v>26</v>
      </c>
      <c r="AX33" s="173"/>
      <c r="AY33" s="172" t="s">
        <v>41</v>
      </c>
      <c r="AZ33" s="173"/>
      <c r="BA33" s="172" t="s">
        <v>28</v>
      </c>
      <c r="BB33" s="173"/>
      <c r="BC33" s="172" t="s">
        <v>29</v>
      </c>
      <c r="BD33" s="178"/>
      <c r="BE33" s="39"/>
      <c r="BF33" s="39"/>
      <c r="BG33" s="39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</row>
    <row r="34" spans="1:85" s="76" customFormat="1" ht="15.75" customHeight="1" x14ac:dyDescent="0.2">
      <c r="A34" s="64"/>
      <c r="B34" s="65"/>
      <c r="C34" s="66" t="s">
        <v>32</v>
      </c>
      <c r="D34" s="67" t="s">
        <v>33</v>
      </c>
      <c r="E34" s="68" t="s">
        <v>32</v>
      </c>
      <c r="F34" s="69" t="s">
        <v>33</v>
      </c>
      <c r="G34" s="68" t="s">
        <v>32</v>
      </c>
      <c r="H34" s="67" t="s">
        <v>33</v>
      </c>
      <c r="I34" s="70" t="s">
        <v>32</v>
      </c>
      <c r="J34" s="71" t="s">
        <v>33</v>
      </c>
      <c r="K34" s="66" t="s">
        <v>32</v>
      </c>
      <c r="L34" s="67" t="s">
        <v>33</v>
      </c>
      <c r="M34" s="68" t="s">
        <v>32</v>
      </c>
      <c r="N34" s="72" t="s">
        <v>33</v>
      </c>
      <c r="O34" s="66" t="s">
        <v>32</v>
      </c>
      <c r="P34" s="67" t="s">
        <v>33</v>
      </c>
      <c r="Q34" s="66" t="s">
        <v>32</v>
      </c>
      <c r="R34" s="67" t="s">
        <v>33</v>
      </c>
      <c r="S34" s="66" t="s">
        <v>32</v>
      </c>
      <c r="T34" s="67" t="s">
        <v>33</v>
      </c>
      <c r="U34" s="66" t="s">
        <v>32</v>
      </c>
      <c r="V34" s="67" t="s">
        <v>33</v>
      </c>
      <c r="W34" s="68" t="s">
        <v>32</v>
      </c>
      <c r="X34" s="72" t="s">
        <v>33</v>
      </c>
      <c r="Y34" s="70" t="s">
        <v>32</v>
      </c>
      <c r="Z34" s="71" t="s">
        <v>33</v>
      </c>
      <c r="AA34" s="66" t="s">
        <v>32</v>
      </c>
      <c r="AB34" s="73" t="s">
        <v>33</v>
      </c>
      <c r="AC34" s="64"/>
      <c r="AD34" s="74"/>
      <c r="AE34" s="66" t="s">
        <v>32</v>
      </c>
      <c r="AF34" s="67" t="s">
        <v>33</v>
      </c>
      <c r="AG34" s="68" t="s">
        <v>32</v>
      </c>
      <c r="AH34" s="67" t="s">
        <v>33</v>
      </c>
      <c r="AI34" s="68" t="s">
        <v>32</v>
      </c>
      <c r="AJ34" s="67" t="s">
        <v>33</v>
      </c>
      <c r="AK34" s="68" t="s">
        <v>32</v>
      </c>
      <c r="AL34" s="72" t="s">
        <v>33</v>
      </c>
      <c r="AM34" s="66" t="s">
        <v>32</v>
      </c>
      <c r="AN34" s="72" t="s">
        <v>33</v>
      </c>
      <c r="AO34" s="66" t="s">
        <v>32</v>
      </c>
      <c r="AP34" s="72" t="s">
        <v>33</v>
      </c>
      <c r="AQ34" s="66" t="s">
        <v>32</v>
      </c>
      <c r="AR34" s="72" t="s">
        <v>33</v>
      </c>
      <c r="AS34" s="66" t="s">
        <v>32</v>
      </c>
      <c r="AT34" s="67" t="s">
        <v>33</v>
      </c>
      <c r="AU34" s="68" t="s">
        <v>32</v>
      </c>
      <c r="AV34" s="72" t="s">
        <v>33</v>
      </c>
      <c r="AW34" s="66" t="s">
        <v>32</v>
      </c>
      <c r="AX34" s="67" t="s">
        <v>33</v>
      </c>
      <c r="AY34" s="66" t="s">
        <v>32</v>
      </c>
      <c r="AZ34" s="72" t="s">
        <v>33</v>
      </c>
      <c r="BA34" s="66" t="s">
        <v>32</v>
      </c>
      <c r="BB34" s="72" t="s">
        <v>33</v>
      </c>
      <c r="BC34" s="66" t="s">
        <v>32</v>
      </c>
      <c r="BD34" s="73" t="s">
        <v>33</v>
      </c>
      <c r="BE34" s="75"/>
      <c r="BF34" s="75"/>
      <c r="BG34" s="75"/>
    </row>
    <row r="35" spans="1:85" s="76" customFormat="1" ht="15.75" customHeight="1" x14ac:dyDescent="0.2">
      <c r="A35" s="77"/>
      <c r="B35" s="78">
        <v>1</v>
      </c>
      <c r="C35" s="87"/>
      <c r="D35" s="88"/>
      <c r="E35" s="89"/>
      <c r="F35" s="88"/>
      <c r="G35" s="87"/>
      <c r="H35" s="88"/>
      <c r="I35" s="89"/>
      <c r="J35" s="88"/>
      <c r="K35" s="87"/>
      <c r="L35" s="88"/>
      <c r="M35" s="89"/>
      <c r="N35" s="88"/>
      <c r="O35" s="89"/>
      <c r="P35" s="88"/>
      <c r="Q35" s="87"/>
      <c r="R35" s="88"/>
      <c r="S35" s="87"/>
      <c r="T35" s="88"/>
      <c r="U35" s="87"/>
      <c r="V35" s="88"/>
      <c r="W35" s="89"/>
      <c r="X35" s="88"/>
      <c r="Y35" s="89"/>
      <c r="Z35" s="88"/>
      <c r="AA35" s="90"/>
      <c r="AB35" s="91"/>
      <c r="AC35" s="77"/>
      <c r="AD35" s="78">
        <v>1</v>
      </c>
      <c r="AE35" s="89"/>
      <c r="AF35" s="88"/>
      <c r="AG35" s="87"/>
      <c r="AH35" s="88"/>
      <c r="AI35" s="89"/>
      <c r="AJ35" s="88"/>
      <c r="AK35" s="90"/>
      <c r="AL35" s="88"/>
      <c r="AM35" s="90"/>
      <c r="AN35" s="88"/>
      <c r="AO35" s="90"/>
      <c r="AP35" s="88"/>
      <c r="AQ35" s="89"/>
      <c r="AR35" s="88"/>
      <c r="AS35" s="87"/>
      <c r="AT35" s="88"/>
      <c r="AU35" s="87"/>
      <c r="AV35" s="88"/>
      <c r="AW35" s="89"/>
      <c r="AX35" s="88"/>
      <c r="AY35" s="87"/>
      <c r="AZ35" s="88"/>
      <c r="BA35" s="89"/>
      <c r="BB35" s="88"/>
      <c r="BC35" s="79" t="str">
        <f t="shared" ref="BC35:BC61" si="0">IF(BD35&gt;0,SUM(BH35:CF35)/BD35,"")</f>
        <v/>
      </c>
      <c r="BD35" s="80">
        <f t="shared" ref="BD35:BD61" si="1">D35+F35+H35+J35+L35+N35+P35+R35+T35+V35+X35+Z35+AB35+AF35+AH35+AJ35+AL35+AN35+AP35+AR35+AT35+AV35+AZ35+BB35+AX35</f>
        <v>0</v>
      </c>
      <c r="BE35" s="81"/>
      <c r="BF35" s="75"/>
      <c r="BG35" s="75"/>
    </row>
    <row r="36" spans="1:85" s="76" customFormat="1" ht="15.75" customHeight="1" x14ac:dyDescent="0.2">
      <c r="A36" s="77"/>
      <c r="B36" s="82">
        <v>2</v>
      </c>
      <c r="C36" s="87"/>
      <c r="D36" s="88"/>
      <c r="E36" s="89"/>
      <c r="F36" s="88"/>
      <c r="G36" s="87"/>
      <c r="H36" s="88"/>
      <c r="I36" s="87">
        <v>0</v>
      </c>
      <c r="J36" s="88">
        <v>0</v>
      </c>
      <c r="K36" s="87"/>
      <c r="L36" s="88"/>
      <c r="M36" s="87"/>
      <c r="N36" s="88"/>
      <c r="O36" s="87"/>
      <c r="P36" s="88"/>
      <c r="Q36" s="87"/>
      <c r="R36" s="88"/>
      <c r="S36" s="87"/>
      <c r="T36" s="88"/>
      <c r="U36" s="89"/>
      <c r="V36" s="88"/>
      <c r="W36" s="87"/>
      <c r="X36" s="88"/>
      <c r="Y36" s="87">
        <v>74957</v>
      </c>
      <c r="Z36" s="88">
        <v>7</v>
      </c>
      <c r="AA36" s="92"/>
      <c r="AB36" s="93"/>
      <c r="AC36" s="77"/>
      <c r="AD36" s="83">
        <v>2</v>
      </c>
      <c r="AE36" s="89"/>
      <c r="AF36" s="88"/>
      <c r="AG36" s="94"/>
      <c r="AH36" s="88"/>
      <c r="AI36" s="87"/>
      <c r="AJ36" s="88"/>
      <c r="AK36" s="90"/>
      <c r="AL36" s="88"/>
      <c r="AM36" s="90"/>
      <c r="AN36" s="88"/>
      <c r="AO36" s="92"/>
      <c r="AP36" s="88"/>
      <c r="AQ36" s="87"/>
      <c r="AR36" s="88"/>
      <c r="AS36" s="87"/>
      <c r="AT36" s="88"/>
      <c r="AU36" s="94"/>
      <c r="AV36" s="88"/>
      <c r="AW36" s="95"/>
      <c r="AX36" s="88"/>
      <c r="AY36" s="92"/>
      <c r="AZ36" s="88"/>
      <c r="BA36" s="87"/>
      <c r="BB36" s="88"/>
      <c r="BC36" s="79">
        <f t="shared" si="0"/>
        <v>0</v>
      </c>
      <c r="BD36" s="80">
        <f t="shared" si="1"/>
        <v>7</v>
      </c>
      <c r="BE36" s="81"/>
      <c r="BF36" s="75"/>
      <c r="BG36" s="75"/>
    </row>
    <row r="37" spans="1:85" s="76" customFormat="1" ht="15.75" customHeight="1" x14ac:dyDescent="0.2">
      <c r="A37" s="77"/>
      <c r="B37" s="83">
        <v>3</v>
      </c>
      <c r="C37" s="87">
        <v>76294</v>
      </c>
      <c r="D37" s="88">
        <v>99</v>
      </c>
      <c r="E37" s="87">
        <v>75845</v>
      </c>
      <c r="F37" s="88">
        <v>20</v>
      </c>
      <c r="G37" s="87"/>
      <c r="H37" s="88"/>
      <c r="I37" s="87"/>
      <c r="J37" s="88"/>
      <c r="K37" s="87">
        <v>75460</v>
      </c>
      <c r="L37" s="88">
        <v>60</v>
      </c>
      <c r="M37" s="87"/>
      <c r="N37" s="88"/>
      <c r="O37" s="87"/>
      <c r="P37" s="88"/>
      <c r="Q37" s="87">
        <v>91447</v>
      </c>
      <c r="R37" s="88">
        <v>127</v>
      </c>
      <c r="S37" s="87">
        <v>127007</v>
      </c>
      <c r="T37" s="88">
        <v>128</v>
      </c>
      <c r="U37" s="87"/>
      <c r="V37" s="88"/>
      <c r="W37" s="87"/>
      <c r="X37" s="88"/>
      <c r="Y37" s="87"/>
      <c r="Z37" s="88"/>
      <c r="AA37" s="87"/>
      <c r="AB37" s="93"/>
      <c r="AC37" s="77"/>
      <c r="AD37" s="83">
        <v>3</v>
      </c>
      <c r="AE37" s="89"/>
      <c r="AF37" s="88"/>
      <c r="AG37" s="92"/>
      <c r="AH37" s="88"/>
      <c r="AI37" s="90"/>
      <c r="AJ37" s="88"/>
      <c r="AK37" s="90"/>
      <c r="AL37" s="88"/>
      <c r="AM37" s="90"/>
      <c r="AN37" s="88"/>
      <c r="AO37" s="92"/>
      <c r="AP37" s="88"/>
      <c r="AQ37" s="90"/>
      <c r="AR37" s="88"/>
      <c r="AS37" s="87">
        <v>71186</v>
      </c>
      <c r="AT37" s="88">
        <v>7</v>
      </c>
      <c r="AU37" s="92"/>
      <c r="AV37" s="88"/>
      <c r="AW37" s="96"/>
      <c r="AX37" s="88"/>
      <c r="AY37" s="87">
        <v>55220</v>
      </c>
      <c r="AZ37" s="88">
        <v>35</v>
      </c>
      <c r="BA37" s="90"/>
      <c r="BB37" s="88"/>
      <c r="BC37" s="79">
        <f t="shared" si="0"/>
        <v>0</v>
      </c>
      <c r="BD37" s="80">
        <f>D37+F37+H37+J37+L37+N37+P37+R37+T37+V37+X37+Z37+AB37+AF37+AH37+AJ37+AL37+AN37+AP37+AR37+AT37+AV37+AZ37+BB37+AX37</f>
        <v>476</v>
      </c>
      <c r="BE37" s="81"/>
      <c r="BF37" s="75"/>
      <c r="BG37" s="75"/>
    </row>
    <row r="38" spans="1:85" s="76" customFormat="1" ht="15.75" customHeight="1" x14ac:dyDescent="0.2">
      <c r="A38" s="77"/>
      <c r="B38" s="84">
        <v>4</v>
      </c>
      <c r="C38" s="87"/>
      <c r="D38" s="88"/>
      <c r="E38" s="87"/>
      <c r="F38" s="88"/>
      <c r="G38" s="87"/>
      <c r="H38" s="88"/>
      <c r="I38" s="92"/>
      <c r="J38" s="88"/>
      <c r="K38" s="87"/>
      <c r="L38" s="88"/>
      <c r="M38" s="87">
        <v>69042</v>
      </c>
      <c r="N38" s="88">
        <v>63</v>
      </c>
      <c r="O38" s="87">
        <v>152271</v>
      </c>
      <c r="P38" s="88">
        <v>70</v>
      </c>
      <c r="Q38" s="87"/>
      <c r="R38" s="88"/>
      <c r="S38" s="87"/>
      <c r="T38" s="88"/>
      <c r="U38" s="87"/>
      <c r="V38" s="88"/>
      <c r="W38" s="87"/>
      <c r="X38" s="88"/>
      <c r="Y38" s="92"/>
      <c r="Z38" s="88"/>
      <c r="AA38" s="87"/>
      <c r="AB38" s="93"/>
      <c r="AC38" s="77"/>
      <c r="AD38" s="84">
        <v>4</v>
      </c>
      <c r="AE38" s="97"/>
      <c r="AF38" s="98"/>
      <c r="AG38" s="92"/>
      <c r="AH38" s="88"/>
      <c r="AI38" s="95"/>
      <c r="AJ38" s="88"/>
      <c r="AK38" s="90"/>
      <c r="AL38" s="88"/>
      <c r="AM38" s="90"/>
      <c r="AN38" s="88"/>
      <c r="AO38" s="87">
        <v>39747</v>
      </c>
      <c r="AP38" s="88">
        <v>15</v>
      </c>
      <c r="AQ38" s="95"/>
      <c r="AR38" s="88"/>
      <c r="AS38" s="87"/>
      <c r="AT38" s="88"/>
      <c r="AU38" s="92"/>
      <c r="AV38" s="88"/>
      <c r="AW38" s="89"/>
      <c r="AX38" s="88"/>
      <c r="AY38" s="87"/>
      <c r="AZ38" s="88"/>
      <c r="BA38" s="95"/>
      <c r="BB38" s="88"/>
      <c r="BC38" s="79">
        <f t="shared" si="0"/>
        <v>0</v>
      </c>
      <c r="BD38" s="80">
        <f t="shared" si="1"/>
        <v>148</v>
      </c>
      <c r="BE38" s="81"/>
      <c r="BF38" s="75"/>
      <c r="BG38" s="75"/>
    </row>
    <row r="39" spans="1:85" s="76" customFormat="1" ht="15.75" customHeight="1" x14ac:dyDescent="0.2">
      <c r="A39" s="77"/>
      <c r="B39" s="84">
        <v>5</v>
      </c>
      <c r="C39" s="87"/>
      <c r="D39" s="88"/>
      <c r="E39" s="95"/>
      <c r="F39" s="88"/>
      <c r="G39" s="87">
        <v>138967</v>
      </c>
      <c r="H39" s="88">
        <v>33</v>
      </c>
      <c r="I39" s="87"/>
      <c r="J39" s="88"/>
      <c r="K39" s="92"/>
      <c r="L39" s="88"/>
      <c r="M39" s="87"/>
      <c r="N39" s="88"/>
      <c r="O39" s="87"/>
      <c r="P39" s="88"/>
      <c r="Q39" s="92"/>
      <c r="R39" s="88"/>
      <c r="S39" s="92"/>
      <c r="T39" s="88"/>
      <c r="U39" s="87"/>
      <c r="V39" s="88"/>
      <c r="W39" s="95"/>
      <c r="X39" s="88"/>
      <c r="Y39" s="87"/>
      <c r="Z39" s="88"/>
      <c r="AA39" s="87"/>
      <c r="AB39" s="93"/>
      <c r="AC39" s="77"/>
      <c r="AD39" s="84">
        <v>5</v>
      </c>
      <c r="AE39" s="92">
        <v>69575</v>
      </c>
      <c r="AF39" s="88">
        <v>30</v>
      </c>
      <c r="AG39" s="87">
        <v>89296</v>
      </c>
      <c r="AH39" s="88">
        <v>45</v>
      </c>
      <c r="AI39" s="95"/>
      <c r="AJ39" s="88"/>
      <c r="AK39" s="90"/>
      <c r="AL39" s="88"/>
      <c r="AM39" s="90"/>
      <c r="AN39" s="88"/>
      <c r="AO39" s="87"/>
      <c r="AP39" s="88"/>
      <c r="AQ39" s="95"/>
      <c r="AR39" s="88"/>
      <c r="AS39" s="92"/>
      <c r="AT39" s="88"/>
      <c r="AU39" s="87">
        <v>61783</v>
      </c>
      <c r="AV39" s="88">
        <v>6</v>
      </c>
      <c r="AW39" s="89"/>
      <c r="AX39" s="88"/>
      <c r="AY39" s="92"/>
      <c r="AZ39" s="88"/>
      <c r="BA39" s="95"/>
      <c r="BB39" s="88"/>
      <c r="BC39" s="79">
        <f t="shared" si="0"/>
        <v>0</v>
      </c>
      <c r="BD39" s="80">
        <f>D39+F39+H39+J39+L39+N39+P39+R39+T39+V39+X39+Z39+AB39+AF39+AH39+AJ39+AL39+AN39+AP39+AR39+AT39+AV39+AZ39+BB39+AX39</f>
        <v>114</v>
      </c>
      <c r="BE39" s="81"/>
      <c r="BF39" s="75"/>
      <c r="BG39" s="75"/>
    </row>
    <row r="40" spans="1:85" s="76" customFormat="1" ht="15.75" customHeight="1" x14ac:dyDescent="0.2">
      <c r="A40" s="77"/>
      <c r="B40" s="84">
        <v>6</v>
      </c>
      <c r="C40" s="87">
        <v>119470</v>
      </c>
      <c r="D40" s="88">
        <v>124</v>
      </c>
      <c r="E40" s="89"/>
      <c r="F40" s="88"/>
      <c r="G40" s="87"/>
      <c r="H40" s="88"/>
      <c r="I40" s="87"/>
      <c r="J40" s="88"/>
      <c r="K40" s="87"/>
      <c r="L40" s="88"/>
      <c r="M40" s="92"/>
      <c r="N40" s="88"/>
      <c r="O40" s="92"/>
      <c r="P40" s="88"/>
      <c r="Q40" s="87"/>
      <c r="R40" s="88"/>
      <c r="S40" s="87"/>
      <c r="T40" s="88"/>
      <c r="U40" s="87"/>
      <c r="V40" s="88"/>
      <c r="W40" s="87"/>
      <c r="X40" s="88"/>
      <c r="Y40" s="89"/>
      <c r="Z40" s="88"/>
      <c r="AA40" s="87"/>
      <c r="AB40" s="93"/>
      <c r="AC40" s="77"/>
      <c r="AD40" s="84">
        <v>6</v>
      </c>
      <c r="AE40" s="89"/>
      <c r="AF40" s="88"/>
      <c r="AG40" s="87"/>
      <c r="AH40" s="88"/>
      <c r="AI40" s="89"/>
      <c r="AJ40" s="88"/>
      <c r="AK40" s="90"/>
      <c r="AL40" s="88"/>
      <c r="AM40" s="92"/>
      <c r="AN40" s="88"/>
      <c r="AO40" s="90"/>
      <c r="AP40" s="88"/>
      <c r="AQ40" s="89"/>
      <c r="AR40" s="88"/>
      <c r="AS40" s="92"/>
      <c r="AT40" s="88"/>
      <c r="AU40" s="87"/>
      <c r="AV40" s="88"/>
      <c r="AW40" s="92"/>
      <c r="AX40" s="88"/>
      <c r="AY40" s="92"/>
      <c r="AZ40" s="88"/>
      <c r="BA40" s="89"/>
      <c r="BB40" s="88"/>
      <c r="BC40" s="79">
        <f t="shared" si="0"/>
        <v>0</v>
      </c>
      <c r="BD40" s="80">
        <f t="shared" si="1"/>
        <v>124</v>
      </c>
      <c r="BE40" s="81"/>
      <c r="BF40" s="75"/>
      <c r="BG40" s="75"/>
    </row>
    <row r="41" spans="1:85" s="76" customFormat="1" ht="15.75" customHeight="1" x14ac:dyDescent="0.2">
      <c r="A41" s="77"/>
      <c r="B41" s="84">
        <v>7</v>
      </c>
      <c r="C41" s="87"/>
      <c r="D41" s="88"/>
      <c r="E41" s="89"/>
      <c r="F41" s="88"/>
      <c r="G41" s="92"/>
      <c r="H41" s="88"/>
      <c r="I41" s="87"/>
      <c r="J41" s="88"/>
      <c r="K41" s="87"/>
      <c r="L41" s="88"/>
      <c r="M41" s="87"/>
      <c r="N41" s="88"/>
      <c r="O41" s="87"/>
      <c r="P41" s="88"/>
      <c r="Q41" s="89"/>
      <c r="R41" s="88"/>
      <c r="S41" s="89"/>
      <c r="T41" s="88"/>
      <c r="U41" s="92"/>
      <c r="V41" s="88"/>
      <c r="W41" s="87"/>
      <c r="X41" s="88"/>
      <c r="Y41" s="87"/>
      <c r="Z41" s="88"/>
      <c r="AA41" s="90"/>
      <c r="AB41" s="93"/>
      <c r="AC41" s="77"/>
      <c r="AD41" s="84">
        <v>7</v>
      </c>
      <c r="AE41" s="96"/>
      <c r="AF41" s="88"/>
      <c r="AG41" s="92"/>
      <c r="AH41" s="88"/>
      <c r="AI41" s="89"/>
      <c r="AJ41" s="88"/>
      <c r="AK41" s="90"/>
      <c r="AL41" s="88"/>
      <c r="AM41" s="90"/>
      <c r="AN41" s="88"/>
      <c r="AO41" s="92"/>
      <c r="AP41" s="88"/>
      <c r="AQ41" s="89"/>
      <c r="AR41" s="88"/>
      <c r="AS41" s="94"/>
      <c r="AT41" s="88"/>
      <c r="AU41" s="92"/>
      <c r="AV41" s="88"/>
      <c r="AW41" s="95"/>
      <c r="AX41" s="88"/>
      <c r="AY41" s="94"/>
      <c r="AZ41" s="88"/>
      <c r="BA41" s="89"/>
      <c r="BB41" s="88"/>
      <c r="BC41" s="79" t="str">
        <f t="shared" si="0"/>
        <v/>
      </c>
      <c r="BD41" s="80">
        <f>D41+F41+H41+J41+L41+N41+P41+R41+T41+V41+X41+Z41+AB41+AF41+AH41+AJ41+AL41+AN41+AP41+AR41+AT41+AV41+AZ41+BB41+AX41</f>
        <v>0</v>
      </c>
      <c r="BE41" s="81"/>
      <c r="BF41" s="75"/>
      <c r="BG41" s="75"/>
    </row>
    <row r="42" spans="1:85" s="76" customFormat="1" ht="15.75" customHeight="1" x14ac:dyDescent="0.2">
      <c r="A42" s="77"/>
      <c r="B42" s="84">
        <v>8</v>
      </c>
      <c r="C42" s="92"/>
      <c r="D42" s="88"/>
      <c r="E42" s="87"/>
      <c r="F42" s="88"/>
      <c r="G42" s="87"/>
      <c r="H42" s="88"/>
      <c r="I42" s="87"/>
      <c r="J42" s="88"/>
      <c r="K42" s="87"/>
      <c r="L42" s="88"/>
      <c r="M42" s="89"/>
      <c r="N42" s="88"/>
      <c r="O42" s="89"/>
      <c r="P42" s="88"/>
      <c r="Q42" s="87"/>
      <c r="R42" s="88"/>
      <c r="S42" s="87"/>
      <c r="T42" s="88"/>
      <c r="U42" s="87"/>
      <c r="V42" s="88"/>
      <c r="W42" s="87"/>
      <c r="X42" s="88"/>
      <c r="Y42" s="87"/>
      <c r="Z42" s="88"/>
      <c r="AA42" s="90"/>
      <c r="AB42" s="93"/>
      <c r="AC42" s="77"/>
      <c r="AD42" s="84">
        <v>8</v>
      </c>
      <c r="AE42" s="89"/>
      <c r="AF42" s="88"/>
      <c r="AG42" s="92"/>
      <c r="AH42" s="88"/>
      <c r="AI42" s="87">
        <v>108178</v>
      </c>
      <c r="AJ42" s="88">
        <v>67</v>
      </c>
      <c r="AK42" s="90"/>
      <c r="AL42" s="88"/>
      <c r="AM42" s="92"/>
      <c r="AN42" s="88"/>
      <c r="AO42" s="92"/>
      <c r="AP42" s="88"/>
      <c r="AQ42" s="92"/>
      <c r="AR42" s="88"/>
      <c r="AS42" s="92"/>
      <c r="AT42" s="88"/>
      <c r="AU42" s="92"/>
      <c r="AV42" s="88"/>
      <c r="AW42" s="87"/>
      <c r="AX42" s="88"/>
      <c r="AY42" s="92"/>
      <c r="AZ42" s="88"/>
      <c r="BA42" s="92"/>
      <c r="BB42" s="88"/>
      <c r="BC42" s="79">
        <f t="shared" si="0"/>
        <v>0</v>
      </c>
      <c r="BD42" s="80">
        <f>D42+F42+H42+J42+L42+N42+P42+R42+T42+V42+X42+Z42+AB42+AF42+AH42+AJ42+AL42+AN42+AP42+AR42+AT42+AV42+AZ42+BB42+AX42</f>
        <v>67</v>
      </c>
      <c r="BE42" s="81"/>
      <c r="BF42" s="75"/>
      <c r="BG42" s="75"/>
    </row>
    <row r="43" spans="1:85" s="76" customFormat="1" ht="15.75" customHeight="1" x14ac:dyDescent="0.2">
      <c r="A43" s="77"/>
      <c r="B43" s="84">
        <v>9</v>
      </c>
      <c r="C43" s="87"/>
      <c r="D43" s="88"/>
      <c r="E43" s="87">
        <v>104384</v>
      </c>
      <c r="F43" s="88">
        <v>19</v>
      </c>
      <c r="G43" s="87"/>
      <c r="H43" s="88"/>
      <c r="I43" s="87">
        <v>0</v>
      </c>
      <c r="J43" s="88">
        <v>0</v>
      </c>
      <c r="K43" s="87"/>
      <c r="L43" s="88"/>
      <c r="M43" s="87"/>
      <c r="N43" s="88"/>
      <c r="O43" s="87"/>
      <c r="P43" s="88"/>
      <c r="Q43" s="87"/>
      <c r="R43" s="88"/>
      <c r="S43" s="87"/>
      <c r="T43" s="88"/>
      <c r="U43" s="87">
        <v>87956</v>
      </c>
      <c r="V43" s="88">
        <v>101</v>
      </c>
      <c r="W43" s="87"/>
      <c r="X43" s="88"/>
      <c r="Y43" s="87">
        <v>91850</v>
      </c>
      <c r="Z43" s="88">
        <v>6</v>
      </c>
      <c r="AA43" s="87">
        <v>80300</v>
      </c>
      <c r="AB43" s="88">
        <v>16</v>
      </c>
      <c r="AC43" s="77"/>
      <c r="AD43" s="84">
        <v>9</v>
      </c>
      <c r="AE43" s="99"/>
      <c r="AF43" s="88"/>
      <c r="AG43" s="94"/>
      <c r="AH43" s="88"/>
      <c r="AI43" s="95"/>
      <c r="AJ43" s="88"/>
      <c r="AK43" s="90"/>
      <c r="AL43" s="88"/>
      <c r="AM43" s="92"/>
      <c r="AN43" s="88"/>
      <c r="AO43" s="90"/>
      <c r="AP43" s="88"/>
      <c r="AQ43" s="92"/>
      <c r="AR43" s="88"/>
      <c r="AS43" s="92"/>
      <c r="AT43" s="88"/>
      <c r="AU43" s="94"/>
      <c r="AV43" s="88"/>
      <c r="AW43" s="94"/>
      <c r="AX43" s="88"/>
      <c r="AY43" s="92"/>
      <c r="AZ43" s="88"/>
      <c r="BA43" s="95"/>
      <c r="BB43" s="88"/>
      <c r="BC43" s="79">
        <f t="shared" si="0"/>
        <v>0</v>
      </c>
      <c r="BD43" s="80">
        <f>D43+F43+H43+J43+L43+N43+P43+R43+T43+V43+X43+Z43+AB43+AF43+AH43+AJ43+AL43+AN43+AP43+AR43+AT43+AV43+AZ43+BB43+AX43</f>
        <v>142</v>
      </c>
      <c r="BE43" s="81"/>
      <c r="BF43" s="75"/>
      <c r="BG43" s="75"/>
    </row>
    <row r="44" spans="1:85" s="76" customFormat="1" ht="15.75" customHeight="1" x14ac:dyDescent="0.2">
      <c r="A44" s="77"/>
      <c r="B44" s="84">
        <v>10</v>
      </c>
      <c r="C44" s="87">
        <v>125423</v>
      </c>
      <c r="D44" s="88">
        <v>94</v>
      </c>
      <c r="E44" s="89"/>
      <c r="F44" s="88"/>
      <c r="G44" s="87"/>
      <c r="H44" s="88"/>
      <c r="I44" s="87"/>
      <c r="J44" s="88"/>
      <c r="K44" s="87">
        <v>76369</v>
      </c>
      <c r="L44" s="88">
        <v>54</v>
      </c>
      <c r="M44" s="87"/>
      <c r="N44" s="88"/>
      <c r="O44" s="87"/>
      <c r="P44" s="88"/>
      <c r="Q44" s="87">
        <v>103686</v>
      </c>
      <c r="R44" s="88">
        <v>123</v>
      </c>
      <c r="S44" s="87">
        <v>123520</v>
      </c>
      <c r="T44" s="88">
        <v>107</v>
      </c>
      <c r="U44" s="87"/>
      <c r="V44" s="88"/>
      <c r="W44" s="87"/>
      <c r="X44" s="88"/>
      <c r="Y44" s="87"/>
      <c r="Z44" s="88"/>
      <c r="AA44" s="87"/>
      <c r="AB44" s="88"/>
      <c r="AC44" s="77"/>
      <c r="AD44" s="84">
        <v>10</v>
      </c>
      <c r="AE44" s="92">
        <v>107403</v>
      </c>
      <c r="AF44" s="88">
        <v>108</v>
      </c>
      <c r="AG44" s="92"/>
      <c r="AH44" s="88"/>
      <c r="AI44" s="89"/>
      <c r="AJ44" s="88"/>
      <c r="AK44" s="90"/>
      <c r="AL44" s="88"/>
      <c r="AM44" s="87">
        <v>0</v>
      </c>
      <c r="AN44" s="88">
        <v>0</v>
      </c>
      <c r="AO44" s="92"/>
      <c r="AP44" s="88"/>
      <c r="AQ44" s="94"/>
      <c r="AR44" s="88"/>
      <c r="AS44" s="87"/>
      <c r="AT44" s="88"/>
      <c r="AU44" s="92"/>
      <c r="AV44" s="88"/>
      <c r="AW44" s="92"/>
      <c r="AX44" s="88"/>
      <c r="AY44" s="87">
        <v>66494</v>
      </c>
      <c r="AZ44" s="88">
        <v>49</v>
      </c>
      <c r="BA44" s="89"/>
      <c r="BB44" s="88"/>
      <c r="BC44" s="79">
        <f t="shared" si="0"/>
        <v>0</v>
      </c>
      <c r="BD44" s="80">
        <f>D44+F44+H44+J44+L44+N44+P44+R44+T44+V44+X44+Z44+AB44+AF44+AH44+AJ44+AL44+AN44+AP44+AR44+AT44+AV44+AZ44+BB44+AX44</f>
        <v>535</v>
      </c>
      <c r="BE44" s="81"/>
      <c r="BF44" s="75"/>
      <c r="BG44" s="75"/>
    </row>
    <row r="45" spans="1:85" s="76" customFormat="1" ht="15.75" customHeight="1" x14ac:dyDescent="0.2">
      <c r="A45" s="77"/>
      <c r="B45" s="84">
        <v>11</v>
      </c>
      <c r="C45" s="87"/>
      <c r="D45" s="88"/>
      <c r="E45" s="96"/>
      <c r="F45" s="88"/>
      <c r="G45" s="87"/>
      <c r="H45" s="88"/>
      <c r="I45" s="92"/>
      <c r="J45" s="88"/>
      <c r="K45" s="87"/>
      <c r="L45" s="88"/>
      <c r="M45" s="87">
        <v>65788</v>
      </c>
      <c r="N45" s="88">
        <v>56</v>
      </c>
      <c r="O45" s="87">
        <v>119089</v>
      </c>
      <c r="P45" s="88">
        <v>57</v>
      </c>
      <c r="Q45" s="87"/>
      <c r="R45" s="88"/>
      <c r="S45" s="87"/>
      <c r="T45" s="88"/>
      <c r="U45" s="87"/>
      <c r="V45" s="88"/>
      <c r="W45" s="89"/>
      <c r="X45" s="88"/>
      <c r="Y45" s="92"/>
      <c r="Z45" s="88"/>
      <c r="AA45" s="87"/>
      <c r="AB45" s="93"/>
      <c r="AC45" s="77"/>
      <c r="AD45" s="84">
        <v>11</v>
      </c>
      <c r="AE45" s="95"/>
      <c r="AF45" s="88"/>
      <c r="AG45" s="92"/>
      <c r="AH45" s="88"/>
      <c r="AI45" s="96"/>
      <c r="AJ45" s="88"/>
      <c r="AK45" s="87"/>
      <c r="AL45" s="88"/>
      <c r="AM45" s="87"/>
      <c r="AN45" s="88"/>
      <c r="AO45" s="87">
        <v>0</v>
      </c>
      <c r="AP45" s="88">
        <v>0</v>
      </c>
      <c r="AQ45" s="92"/>
      <c r="AR45" s="88"/>
      <c r="AS45" s="87"/>
      <c r="AT45" s="88"/>
      <c r="AU45" s="92"/>
      <c r="AV45" s="88"/>
      <c r="AW45" s="92"/>
      <c r="AX45" s="88"/>
      <c r="AY45" s="87"/>
      <c r="AZ45" s="88"/>
      <c r="BA45" s="96"/>
      <c r="BB45" s="88"/>
      <c r="BC45" s="79">
        <f t="shared" si="0"/>
        <v>0</v>
      </c>
      <c r="BD45" s="80">
        <f t="shared" si="1"/>
        <v>113</v>
      </c>
      <c r="BE45" s="81"/>
      <c r="BF45" s="75"/>
      <c r="BG45" s="75"/>
    </row>
    <row r="46" spans="1:85" s="76" customFormat="1" ht="15.75" customHeight="1" x14ac:dyDescent="0.2">
      <c r="A46" s="77"/>
      <c r="B46" s="84">
        <v>12</v>
      </c>
      <c r="C46" s="87"/>
      <c r="D46" s="88"/>
      <c r="E46" s="89"/>
      <c r="F46" s="88"/>
      <c r="G46" s="87"/>
      <c r="H46" s="88"/>
      <c r="I46" s="87"/>
      <c r="J46" s="88"/>
      <c r="K46" s="92"/>
      <c r="L46" s="88"/>
      <c r="M46" s="87"/>
      <c r="N46" s="88"/>
      <c r="O46" s="87"/>
      <c r="P46" s="88"/>
      <c r="Q46" s="92"/>
      <c r="R46" s="88"/>
      <c r="S46" s="92"/>
      <c r="T46" s="88"/>
      <c r="U46" s="87"/>
      <c r="V46" s="88"/>
      <c r="W46" s="87"/>
      <c r="X46" s="88"/>
      <c r="Y46" s="87"/>
      <c r="Z46" s="88"/>
      <c r="AA46" s="87"/>
      <c r="AB46" s="93"/>
      <c r="AC46" s="77"/>
      <c r="AD46" s="84">
        <v>12</v>
      </c>
      <c r="AE46" s="96"/>
      <c r="AF46" s="88"/>
      <c r="AG46" s="87"/>
      <c r="AH46" s="88"/>
      <c r="AI46" s="89"/>
      <c r="AJ46" s="88"/>
      <c r="AK46" s="90"/>
      <c r="AL46" s="88"/>
      <c r="AM46" s="90"/>
      <c r="AN46" s="88"/>
      <c r="AO46" s="87"/>
      <c r="AP46" s="88"/>
      <c r="AQ46" s="92"/>
      <c r="AR46" s="88"/>
      <c r="AS46" s="95"/>
      <c r="AT46" s="88"/>
      <c r="AU46" s="87"/>
      <c r="AV46" s="88"/>
      <c r="AW46" s="87"/>
      <c r="AX46" s="88"/>
      <c r="AY46" s="92"/>
      <c r="AZ46" s="88"/>
      <c r="BA46" s="89"/>
      <c r="BB46" s="88"/>
      <c r="BC46" s="79" t="str">
        <f t="shared" si="0"/>
        <v/>
      </c>
      <c r="BD46" s="80">
        <f t="shared" si="1"/>
        <v>0</v>
      </c>
      <c r="BE46" s="81"/>
      <c r="BF46" s="75"/>
      <c r="BG46" s="75"/>
    </row>
    <row r="47" spans="1:85" s="76" customFormat="1" ht="15.75" customHeight="1" x14ac:dyDescent="0.2">
      <c r="A47" s="77"/>
      <c r="B47" s="84">
        <v>13</v>
      </c>
      <c r="C47" s="87"/>
      <c r="D47" s="88"/>
      <c r="E47" s="87"/>
      <c r="F47" s="88"/>
      <c r="G47" s="87"/>
      <c r="H47" s="88"/>
      <c r="I47" s="87"/>
      <c r="J47" s="88"/>
      <c r="K47" s="87"/>
      <c r="L47" s="88"/>
      <c r="M47" s="92"/>
      <c r="N47" s="88"/>
      <c r="O47" s="92"/>
      <c r="P47" s="88"/>
      <c r="Q47" s="87"/>
      <c r="R47" s="88"/>
      <c r="S47" s="87"/>
      <c r="T47" s="88"/>
      <c r="U47" s="87"/>
      <c r="V47" s="88"/>
      <c r="W47" s="87"/>
      <c r="X47" s="88"/>
      <c r="Y47" s="89"/>
      <c r="Z47" s="88"/>
      <c r="AA47" s="87"/>
      <c r="AB47" s="93"/>
      <c r="AC47" s="77"/>
      <c r="AD47" s="84">
        <v>13</v>
      </c>
      <c r="AE47" s="96"/>
      <c r="AF47" s="88"/>
      <c r="AG47" s="87"/>
      <c r="AH47" s="88"/>
      <c r="AI47" s="89"/>
      <c r="AJ47" s="88"/>
      <c r="AK47" s="90"/>
      <c r="AL47" s="88"/>
      <c r="AM47" s="90"/>
      <c r="AN47" s="88"/>
      <c r="AO47" s="87"/>
      <c r="AP47" s="88"/>
      <c r="AQ47" s="87"/>
      <c r="AR47" s="88"/>
      <c r="AS47" s="92"/>
      <c r="AT47" s="88"/>
      <c r="AU47" s="87"/>
      <c r="AV47" s="88"/>
      <c r="AW47" s="87"/>
      <c r="AX47" s="88"/>
      <c r="AY47" s="92"/>
      <c r="AZ47" s="88"/>
      <c r="BA47" s="89"/>
      <c r="BB47" s="88"/>
      <c r="BC47" s="79" t="str">
        <f t="shared" si="0"/>
        <v/>
      </c>
      <c r="BD47" s="80">
        <f t="shared" si="1"/>
        <v>0</v>
      </c>
      <c r="BE47" s="81"/>
      <c r="BF47" s="75"/>
      <c r="BG47" s="75"/>
    </row>
    <row r="48" spans="1:85" s="76" customFormat="1" ht="15.75" customHeight="1" x14ac:dyDescent="0.2">
      <c r="A48" s="77"/>
      <c r="B48" s="84">
        <v>14</v>
      </c>
      <c r="C48" s="87"/>
      <c r="D48" s="88"/>
      <c r="E48" s="87"/>
      <c r="F48" s="88"/>
      <c r="G48" s="92"/>
      <c r="H48" s="88"/>
      <c r="I48" s="87"/>
      <c r="J48" s="88"/>
      <c r="K48" s="87"/>
      <c r="L48" s="88"/>
      <c r="M48" s="87"/>
      <c r="N48" s="88"/>
      <c r="O48" s="87"/>
      <c r="P48" s="88"/>
      <c r="Q48" s="89"/>
      <c r="R48" s="88"/>
      <c r="S48" s="89"/>
      <c r="T48" s="88"/>
      <c r="U48" s="92"/>
      <c r="V48" s="88"/>
      <c r="W48" s="89"/>
      <c r="X48" s="88"/>
      <c r="Y48" s="87"/>
      <c r="Z48" s="88"/>
      <c r="AA48" s="87"/>
      <c r="AB48" s="93"/>
      <c r="AC48" s="77"/>
      <c r="AD48" s="84">
        <v>14</v>
      </c>
      <c r="AE48" s="99"/>
      <c r="AF48" s="88"/>
      <c r="AG48" s="92"/>
      <c r="AH48" s="88"/>
      <c r="AI48" s="95"/>
      <c r="AJ48" s="88"/>
      <c r="AK48" s="90"/>
      <c r="AL48" s="88"/>
      <c r="AM48" s="90"/>
      <c r="AN48" s="88"/>
      <c r="AO48" s="92"/>
      <c r="AP48" s="88"/>
      <c r="AQ48" s="87"/>
      <c r="AR48" s="88"/>
      <c r="AS48" s="94"/>
      <c r="AT48" s="88"/>
      <c r="AU48" s="95"/>
      <c r="AV48" s="88"/>
      <c r="AW48" s="95"/>
      <c r="AX48" s="88"/>
      <c r="AY48" s="94"/>
      <c r="AZ48" s="88"/>
      <c r="BA48" s="95"/>
      <c r="BB48" s="88"/>
      <c r="BC48" s="79" t="str">
        <f t="shared" si="0"/>
        <v/>
      </c>
      <c r="BD48" s="80">
        <f t="shared" si="1"/>
        <v>0</v>
      </c>
      <c r="BE48" s="81"/>
      <c r="BF48" s="75"/>
      <c r="BG48" s="75"/>
    </row>
    <row r="49" spans="1:59" s="76" customFormat="1" ht="15.75" customHeight="1" x14ac:dyDescent="0.2">
      <c r="A49" s="77"/>
      <c r="B49" s="84">
        <v>15</v>
      </c>
      <c r="C49" s="92"/>
      <c r="D49" s="88"/>
      <c r="E49" s="95"/>
      <c r="F49" s="88"/>
      <c r="G49" s="87"/>
      <c r="H49" s="88"/>
      <c r="I49" s="87"/>
      <c r="J49" s="88"/>
      <c r="K49" s="87"/>
      <c r="L49" s="88"/>
      <c r="M49" s="89"/>
      <c r="N49" s="88"/>
      <c r="O49" s="89"/>
      <c r="P49" s="88"/>
      <c r="Q49" s="87"/>
      <c r="R49" s="88"/>
      <c r="S49" s="87"/>
      <c r="T49" s="88"/>
      <c r="U49" s="87"/>
      <c r="V49" s="88"/>
      <c r="W49" s="87"/>
      <c r="X49" s="88"/>
      <c r="Y49" s="87"/>
      <c r="Z49" s="88"/>
      <c r="AA49" s="90"/>
      <c r="AB49" s="93"/>
      <c r="AC49" s="77"/>
      <c r="AD49" s="84">
        <v>15</v>
      </c>
      <c r="AE49" s="92"/>
      <c r="AF49" s="88"/>
      <c r="AG49" s="92"/>
      <c r="AH49" s="88"/>
      <c r="AI49" s="95"/>
      <c r="AJ49" s="88"/>
      <c r="AK49" s="90"/>
      <c r="AL49" s="88"/>
      <c r="AM49" s="90"/>
      <c r="AN49" s="88"/>
      <c r="AO49" s="90"/>
      <c r="AP49" s="88"/>
      <c r="AQ49" s="95"/>
      <c r="AR49" s="88"/>
      <c r="AS49" s="92"/>
      <c r="AT49" s="88"/>
      <c r="AU49" s="92"/>
      <c r="AV49" s="88"/>
      <c r="AW49" s="92"/>
      <c r="AX49" s="88"/>
      <c r="AY49" s="92"/>
      <c r="AZ49" s="88"/>
      <c r="BA49" s="87"/>
      <c r="BB49" s="88"/>
      <c r="BC49" s="79" t="str">
        <f>IF(BD49&gt;0,SUM(BH49:CF49)/BD49,"")</f>
        <v/>
      </c>
      <c r="BD49" s="80">
        <f t="shared" si="1"/>
        <v>0</v>
      </c>
      <c r="BE49" s="81"/>
      <c r="BF49" s="75"/>
      <c r="BG49" s="75"/>
    </row>
    <row r="50" spans="1:59" s="76" customFormat="1" ht="15.75" customHeight="1" x14ac:dyDescent="0.2">
      <c r="A50" s="77"/>
      <c r="B50" s="84">
        <v>16</v>
      </c>
      <c r="C50" s="87"/>
      <c r="D50" s="88"/>
      <c r="E50" s="96"/>
      <c r="F50" s="88"/>
      <c r="G50" s="87"/>
      <c r="H50" s="88"/>
      <c r="I50" s="87"/>
      <c r="J50" s="88"/>
      <c r="K50" s="87"/>
      <c r="L50" s="88"/>
      <c r="M50" s="87"/>
      <c r="N50" s="88"/>
      <c r="O50" s="87"/>
      <c r="P50" s="88"/>
      <c r="Q50" s="87"/>
      <c r="R50" s="88"/>
      <c r="S50" s="87"/>
      <c r="T50" s="88"/>
      <c r="U50" s="89"/>
      <c r="V50" s="88"/>
      <c r="W50" s="87"/>
      <c r="X50" s="88"/>
      <c r="Y50" s="87"/>
      <c r="Z50" s="88"/>
      <c r="AA50" s="87"/>
      <c r="AB50" s="93"/>
      <c r="AC50" s="77"/>
      <c r="AD50" s="84">
        <v>16</v>
      </c>
      <c r="AE50" s="95"/>
      <c r="AF50" s="88"/>
      <c r="AG50" s="94"/>
      <c r="AH50" s="88"/>
      <c r="AI50" s="96"/>
      <c r="AJ50" s="88"/>
      <c r="AK50" s="90"/>
      <c r="AL50" s="88"/>
      <c r="AM50" s="90"/>
      <c r="AN50" s="88"/>
      <c r="AO50" s="92"/>
      <c r="AP50" s="88"/>
      <c r="AQ50" s="96"/>
      <c r="AR50" s="88"/>
      <c r="AS50" s="92"/>
      <c r="AT50" s="88"/>
      <c r="AU50" s="94"/>
      <c r="AV50" s="88"/>
      <c r="AW50" s="89"/>
      <c r="AX50" s="88"/>
      <c r="AY50" s="87"/>
      <c r="AZ50" s="88"/>
      <c r="BA50" s="87"/>
      <c r="BB50" s="88"/>
      <c r="BC50" s="79" t="str">
        <f>IF(BD50&gt;0,SUM(BH50:CF50)/BD50,"")</f>
        <v/>
      </c>
      <c r="BD50" s="80">
        <f>D50+F50+H50+J50+L50+N50+P50+R50+T50+V50+X50+Z50+AB50+AF50+AH50+AJ50+AL50+AN50+AP50+AR50+AT50+AV50+AZ50+BB50+AX50</f>
        <v>0</v>
      </c>
      <c r="BE50" s="81"/>
      <c r="BF50" s="75"/>
      <c r="BG50" s="75"/>
    </row>
    <row r="51" spans="1:59" s="76" customFormat="1" ht="15.75" customHeight="1" x14ac:dyDescent="0.2">
      <c r="A51" s="77"/>
      <c r="B51" s="84">
        <v>17</v>
      </c>
      <c r="C51" s="87"/>
      <c r="D51" s="88"/>
      <c r="E51" s="96"/>
      <c r="F51" s="88"/>
      <c r="G51" s="87"/>
      <c r="H51" s="88"/>
      <c r="I51" s="87"/>
      <c r="J51" s="88"/>
      <c r="K51" s="87"/>
      <c r="L51" s="88"/>
      <c r="M51" s="87"/>
      <c r="N51" s="88"/>
      <c r="O51" s="87"/>
      <c r="P51" s="88"/>
      <c r="Q51" s="87"/>
      <c r="R51" s="88"/>
      <c r="S51" s="87"/>
      <c r="T51" s="88"/>
      <c r="U51" s="87"/>
      <c r="V51" s="88"/>
      <c r="W51" s="87"/>
      <c r="X51" s="88"/>
      <c r="Y51" s="87"/>
      <c r="Z51" s="88"/>
      <c r="AA51" s="90"/>
      <c r="AB51" s="93"/>
      <c r="AC51" s="77"/>
      <c r="AD51" s="84">
        <v>17</v>
      </c>
      <c r="AE51" s="89"/>
      <c r="AF51" s="88"/>
      <c r="AG51" s="92"/>
      <c r="AH51" s="88"/>
      <c r="AI51" s="100"/>
      <c r="AJ51" s="88"/>
      <c r="AK51" s="90"/>
      <c r="AL51" s="88"/>
      <c r="AM51" s="90"/>
      <c r="AN51" s="88"/>
      <c r="AO51" s="92"/>
      <c r="AP51" s="88"/>
      <c r="AQ51" s="96"/>
      <c r="AR51" s="88"/>
      <c r="AS51" s="87"/>
      <c r="AT51" s="88"/>
      <c r="AU51" s="92"/>
      <c r="AV51" s="88"/>
      <c r="AW51" s="96"/>
      <c r="AX51" s="88"/>
      <c r="AY51" s="87"/>
      <c r="AZ51" s="88"/>
      <c r="BA51" s="92"/>
      <c r="BB51" s="88"/>
      <c r="BC51" s="79" t="str">
        <f t="shared" si="0"/>
        <v/>
      </c>
      <c r="BD51" s="80">
        <f t="shared" si="1"/>
        <v>0</v>
      </c>
      <c r="BE51" s="81"/>
      <c r="BF51" s="75"/>
      <c r="BG51" s="75"/>
    </row>
    <row r="52" spans="1:59" s="76" customFormat="1" ht="15.75" customHeight="1" x14ac:dyDescent="0.2">
      <c r="A52" s="77"/>
      <c r="B52" s="84">
        <v>18</v>
      </c>
      <c r="C52" s="87"/>
      <c r="D52" s="88"/>
      <c r="E52" s="87"/>
      <c r="F52" s="88"/>
      <c r="G52" s="87"/>
      <c r="H52" s="88"/>
      <c r="I52" s="92"/>
      <c r="J52" s="88"/>
      <c r="K52" s="87"/>
      <c r="L52" s="88"/>
      <c r="M52" s="87"/>
      <c r="N52" s="88"/>
      <c r="O52" s="87"/>
      <c r="P52" s="88"/>
      <c r="Q52" s="87"/>
      <c r="R52" s="88"/>
      <c r="S52" s="87"/>
      <c r="T52" s="88"/>
      <c r="U52" s="87"/>
      <c r="V52" s="88"/>
      <c r="W52" s="92"/>
      <c r="X52" s="88"/>
      <c r="Y52" s="92"/>
      <c r="Z52" s="88"/>
      <c r="AA52" s="87"/>
      <c r="AB52" s="93"/>
      <c r="AC52" s="77"/>
      <c r="AD52" s="84">
        <v>18</v>
      </c>
      <c r="AE52" s="95"/>
      <c r="AF52" s="88"/>
      <c r="AG52" s="92"/>
      <c r="AH52" s="88"/>
      <c r="AI52" s="87"/>
      <c r="AJ52" s="88"/>
      <c r="AK52" s="90"/>
      <c r="AL52" s="88"/>
      <c r="AM52" s="90"/>
      <c r="AN52" s="88"/>
      <c r="AO52" s="87"/>
      <c r="AP52" s="88"/>
      <c r="AQ52" s="89"/>
      <c r="AR52" s="88"/>
      <c r="AS52" s="87"/>
      <c r="AT52" s="88"/>
      <c r="AU52" s="87"/>
      <c r="AV52" s="88"/>
      <c r="AW52" s="95"/>
      <c r="AX52" s="88"/>
      <c r="AY52" s="87"/>
      <c r="AZ52" s="88"/>
      <c r="BA52" s="92"/>
      <c r="BB52" s="88"/>
      <c r="BC52" s="79" t="str">
        <f t="shared" si="0"/>
        <v/>
      </c>
      <c r="BD52" s="80">
        <f>D52+F52+H52+J52+L52+N52+P52+R52+T52+V52+X52+Z52+AB52+AF52+AH52+AJ52+AL52+AN52+AP52+AR52+AT52+AV52+AZ52+BB52+AX52</f>
        <v>0</v>
      </c>
      <c r="BE52" s="81"/>
      <c r="BF52" s="75"/>
      <c r="BG52" s="75"/>
    </row>
    <row r="53" spans="1:59" s="76" customFormat="1" ht="15.75" customHeight="1" x14ac:dyDescent="0.2">
      <c r="A53" s="77"/>
      <c r="B53" s="84">
        <v>19</v>
      </c>
      <c r="C53" s="87"/>
      <c r="D53" s="88"/>
      <c r="E53" s="87"/>
      <c r="F53" s="88"/>
      <c r="G53" s="87"/>
      <c r="H53" s="88"/>
      <c r="I53" s="87"/>
      <c r="J53" s="88"/>
      <c r="K53" s="92"/>
      <c r="L53" s="88"/>
      <c r="M53" s="87"/>
      <c r="N53" s="88"/>
      <c r="O53" s="87"/>
      <c r="P53" s="88"/>
      <c r="Q53" s="92"/>
      <c r="R53" s="88"/>
      <c r="S53" s="92"/>
      <c r="T53" s="88"/>
      <c r="U53" s="87"/>
      <c r="V53" s="88"/>
      <c r="W53" s="87"/>
      <c r="X53" s="88"/>
      <c r="Y53" s="87"/>
      <c r="Z53" s="88"/>
      <c r="AA53" s="87"/>
      <c r="AB53" s="88"/>
      <c r="AC53" s="77"/>
      <c r="AD53" s="84">
        <v>19</v>
      </c>
      <c r="AE53" s="100"/>
      <c r="AF53" s="88"/>
      <c r="AG53" s="87"/>
      <c r="AH53" s="88"/>
      <c r="AI53" s="96"/>
      <c r="AJ53" s="88"/>
      <c r="AK53" s="90"/>
      <c r="AL53" s="88"/>
      <c r="AM53" s="90"/>
      <c r="AN53" s="88"/>
      <c r="AO53" s="87"/>
      <c r="AP53" s="88"/>
      <c r="AQ53" s="96"/>
      <c r="AR53" s="88"/>
      <c r="AS53" s="92"/>
      <c r="AT53" s="88"/>
      <c r="AU53" s="87"/>
      <c r="AV53" s="88"/>
      <c r="AW53" s="96"/>
      <c r="AX53" s="88"/>
      <c r="AY53" s="92"/>
      <c r="AZ53" s="88"/>
      <c r="BA53" s="96"/>
      <c r="BB53" s="88"/>
      <c r="BC53" s="79" t="str">
        <f t="shared" si="0"/>
        <v/>
      </c>
      <c r="BD53" s="80">
        <f>D53+F53+H53+J53+L53+N53+P53+R53+T53+V53+X53+Z53+AB53+AF53+AH53+AJ53+AL53+AN53+AP53+AR53+AT53+AV53+AZ53+BB53+AX53</f>
        <v>0</v>
      </c>
      <c r="BE53" s="81"/>
      <c r="BF53" s="75"/>
      <c r="BG53" s="75"/>
    </row>
    <row r="54" spans="1:59" s="76" customFormat="1" ht="15.6" customHeight="1" x14ac:dyDescent="0.2">
      <c r="A54" s="77"/>
      <c r="B54" s="84">
        <v>20</v>
      </c>
      <c r="C54" s="87"/>
      <c r="D54" s="88"/>
      <c r="E54" s="95"/>
      <c r="F54" s="88"/>
      <c r="G54" s="87"/>
      <c r="H54" s="88"/>
      <c r="I54" s="87"/>
      <c r="J54" s="88"/>
      <c r="K54" s="87"/>
      <c r="L54" s="88"/>
      <c r="M54" s="92"/>
      <c r="N54" s="88"/>
      <c r="O54" s="92"/>
      <c r="P54" s="88"/>
      <c r="Q54" s="87"/>
      <c r="R54" s="88"/>
      <c r="S54" s="87"/>
      <c r="T54" s="88"/>
      <c r="U54" s="87"/>
      <c r="V54" s="88"/>
      <c r="W54" s="89"/>
      <c r="X54" s="88"/>
      <c r="Y54" s="89"/>
      <c r="Z54" s="88"/>
      <c r="AA54" s="90"/>
      <c r="AB54" s="93"/>
      <c r="AC54" s="77"/>
      <c r="AD54" s="84">
        <v>20</v>
      </c>
      <c r="AE54" s="92"/>
      <c r="AF54" s="88"/>
      <c r="AG54" s="87"/>
      <c r="AH54" s="88"/>
      <c r="AI54" s="95"/>
      <c r="AJ54" s="88"/>
      <c r="AK54" s="90"/>
      <c r="AL54" s="88"/>
      <c r="AM54" s="92"/>
      <c r="AN54" s="88"/>
      <c r="AO54" s="90"/>
      <c r="AP54" s="88"/>
      <c r="AQ54" s="95"/>
      <c r="AR54" s="88"/>
      <c r="AS54" s="92"/>
      <c r="AT54" s="88"/>
      <c r="AU54" s="87"/>
      <c r="AV54" s="88"/>
      <c r="AW54" s="96"/>
      <c r="AX54" s="88"/>
      <c r="AY54" s="92"/>
      <c r="AZ54" s="88"/>
      <c r="BA54" s="95"/>
      <c r="BB54" s="88"/>
      <c r="BC54" s="79" t="str">
        <f t="shared" si="0"/>
        <v/>
      </c>
      <c r="BD54" s="80">
        <f t="shared" si="1"/>
        <v>0</v>
      </c>
      <c r="BE54" s="81"/>
      <c r="BF54" s="75"/>
      <c r="BG54" s="75"/>
    </row>
    <row r="55" spans="1:59" s="76" customFormat="1" ht="15.75" customHeight="1" x14ac:dyDescent="0.2">
      <c r="A55" s="77"/>
      <c r="B55" s="84">
        <v>21</v>
      </c>
      <c r="C55" s="87"/>
      <c r="D55" s="88"/>
      <c r="E55" s="89"/>
      <c r="F55" s="88"/>
      <c r="G55" s="92"/>
      <c r="H55" s="88"/>
      <c r="I55" s="87"/>
      <c r="J55" s="88"/>
      <c r="K55" s="89"/>
      <c r="L55" s="88"/>
      <c r="M55" s="87"/>
      <c r="N55" s="88"/>
      <c r="O55" s="87"/>
      <c r="P55" s="88"/>
      <c r="Q55" s="89"/>
      <c r="R55" s="88"/>
      <c r="S55" s="89"/>
      <c r="T55" s="88"/>
      <c r="U55" s="92"/>
      <c r="V55" s="88"/>
      <c r="W55" s="87"/>
      <c r="X55" s="88"/>
      <c r="Y55" s="87"/>
      <c r="Z55" s="88"/>
      <c r="AA55" s="87"/>
      <c r="AB55" s="93"/>
      <c r="AC55" s="77"/>
      <c r="AD55" s="84">
        <v>21</v>
      </c>
      <c r="AE55" s="89"/>
      <c r="AF55" s="88"/>
      <c r="AG55" s="92"/>
      <c r="AH55" s="88"/>
      <c r="AI55" s="89"/>
      <c r="AJ55" s="88"/>
      <c r="AK55" s="89"/>
      <c r="AL55" s="88"/>
      <c r="AM55" s="89"/>
      <c r="AN55" s="88"/>
      <c r="AO55" s="92"/>
      <c r="AP55" s="88"/>
      <c r="AQ55" s="89"/>
      <c r="AR55" s="88"/>
      <c r="AS55" s="94"/>
      <c r="AT55" s="88"/>
      <c r="AU55" s="92"/>
      <c r="AV55" s="88"/>
      <c r="AW55" s="87"/>
      <c r="AX55" s="88"/>
      <c r="AY55" s="94"/>
      <c r="AZ55" s="88"/>
      <c r="BA55" s="89"/>
      <c r="BB55" s="88"/>
      <c r="BC55" s="79" t="str">
        <f>IF(BD55&gt;0,SUM(BH55:CF55)/BD55,"")</f>
        <v/>
      </c>
      <c r="BD55" s="80">
        <f t="shared" si="1"/>
        <v>0</v>
      </c>
      <c r="BE55" s="81"/>
      <c r="BF55" s="75"/>
      <c r="BG55" s="75"/>
    </row>
    <row r="56" spans="1:59" s="76" customFormat="1" ht="15.75" customHeight="1" x14ac:dyDescent="0.2">
      <c r="A56" s="77"/>
      <c r="B56" s="84">
        <v>22</v>
      </c>
      <c r="C56" s="87"/>
      <c r="D56" s="88"/>
      <c r="E56" s="89"/>
      <c r="F56" s="88"/>
      <c r="G56" s="87"/>
      <c r="H56" s="88"/>
      <c r="I56" s="87"/>
      <c r="J56" s="88"/>
      <c r="K56" s="87"/>
      <c r="L56" s="88"/>
      <c r="M56" s="89"/>
      <c r="N56" s="88"/>
      <c r="O56" s="89"/>
      <c r="P56" s="88"/>
      <c r="Q56" s="87"/>
      <c r="R56" s="88"/>
      <c r="S56" s="87"/>
      <c r="T56" s="88"/>
      <c r="U56" s="87"/>
      <c r="V56" s="88"/>
      <c r="W56" s="87"/>
      <c r="X56" s="88"/>
      <c r="Y56" s="87"/>
      <c r="Z56" s="88"/>
      <c r="AA56" s="87"/>
      <c r="AB56" s="93"/>
      <c r="AC56" s="77"/>
      <c r="AD56" s="84">
        <v>22</v>
      </c>
      <c r="AE56" s="89"/>
      <c r="AF56" s="88"/>
      <c r="AG56" s="92"/>
      <c r="AH56" s="88"/>
      <c r="AI56" s="89"/>
      <c r="AJ56" s="88"/>
      <c r="AK56" s="96"/>
      <c r="AL56" s="88"/>
      <c r="AM56" s="96"/>
      <c r="AN56" s="88"/>
      <c r="AO56" s="92"/>
      <c r="AP56" s="88"/>
      <c r="AQ56" s="92"/>
      <c r="AR56" s="88"/>
      <c r="AS56" s="92"/>
      <c r="AT56" s="88"/>
      <c r="AU56" s="92"/>
      <c r="AV56" s="88"/>
      <c r="AW56" s="87"/>
      <c r="AX56" s="88"/>
      <c r="AY56" s="92"/>
      <c r="AZ56" s="88"/>
      <c r="BA56" s="89"/>
      <c r="BB56" s="88"/>
      <c r="BC56" s="79" t="str">
        <f t="shared" si="0"/>
        <v/>
      </c>
      <c r="BD56" s="80">
        <f t="shared" si="1"/>
        <v>0</v>
      </c>
      <c r="BE56" s="81"/>
      <c r="BF56" s="75"/>
      <c r="BG56" s="75"/>
    </row>
    <row r="57" spans="1:59" s="76" customFormat="1" ht="15.75" customHeight="1" x14ac:dyDescent="0.2">
      <c r="A57" s="77"/>
      <c r="B57" s="84">
        <v>23</v>
      </c>
      <c r="C57" s="87"/>
      <c r="D57" s="88"/>
      <c r="E57" s="87"/>
      <c r="F57" s="88"/>
      <c r="G57" s="87"/>
      <c r="H57" s="88"/>
      <c r="I57" s="87"/>
      <c r="J57" s="88"/>
      <c r="K57" s="87"/>
      <c r="L57" s="88"/>
      <c r="M57" s="87"/>
      <c r="N57" s="88"/>
      <c r="O57" s="87"/>
      <c r="P57" s="88"/>
      <c r="Q57" s="87"/>
      <c r="R57" s="88"/>
      <c r="S57" s="87"/>
      <c r="T57" s="88"/>
      <c r="U57" s="89"/>
      <c r="V57" s="88"/>
      <c r="W57" s="87"/>
      <c r="X57" s="88"/>
      <c r="Y57" s="87"/>
      <c r="Z57" s="88"/>
      <c r="AA57" s="96"/>
      <c r="AB57" s="93"/>
      <c r="AC57" s="77"/>
      <c r="AD57" s="84">
        <v>23</v>
      </c>
      <c r="AE57" s="96"/>
      <c r="AF57" s="88"/>
      <c r="AG57" s="94"/>
      <c r="AH57" s="88"/>
      <c r="AI57" s="96"/>
      <c r="AJ57" s="88"/>
      <c r="AK57" s="90"/>
      <c r="AL57" s="88"/>
      <c r="AM57" s="92"/>
      <c r="AN57" s="88"/>
      <c r="AO57" s="90"/>
      <c r="AP57" s="88"/>
      <c r="AQ57" s="92"/>
      <c r="AR57" s="88"/>
      <c r="AS57" s="92"/>
      <c r="AT57" s="88"/>
      <c r="AU57" s="94"/>
      <c r="AV57" s="88"/>
      <c r="AW57" s="94"/>
      <c r="AX57" s="88"/>
      <c r="AY57" s="92"/>
      <c r="AZ57" s="88"/>
      <c r="BA57" s="96"/>
      <c r="BB57" s="88"/>
      <c r="BC57" s="79" t="str">
        <f t="shared" si="0"/>
        <v/>
      </c>
      <c r="BD57" s="80">
        <f t="shared" si="1"/>
        <v>0</v>
      </c>
      <c r="BE57" s="81"/>
      <c r="BF57" s="75"/>
      <c r="BG57" s="75"/>
    </row>
    <row r="58" spans="1:59" s="76" customFormat="1" ht="15.75" customHeight="1" x14ac:dyDescent="0.2">
      <c r="A58" s="77"/>
      <c r="B58" s="84">
        <v>24</v>
      </c>
      <c r="C58" s="87"/>
      <c r="D58" s="88"/>
      <c r="E58" s="87"/>
      <c r="F58" s="88"/>
      <c r="G58" s="87"/>
      <c r="H58" s="88"/>
      <c r="I58" s="87"/>
      <c r="J58" s="88"/>
      <c r="K58" s="87"/>
      <c r="L58" s="88"/>
      <c r="M58" s="87"/>
      <c r="N58" s="88"/>
      <c r="O58" s="87"/>
      <c r="P58" s="88"/>
      <c r="Q58" s="87"/>
      <c r="R58" s="88"/>
      <c r="S58" s="87"/>
      <c r="T58" s="88"/>
      <c r="U58" s="87"/>
      <c r="V58" s="88"/>
      <c r="W58" s="87"/>
      <c r="X58" s="88"/>
      <c r="Y58" s="87"/>
      <c r="Z58" s="88"/>
      <c r="AA58" s="90"/>
      <c r="AB58" s="93"/>
      <c r="AC58" s="77"/>
      <c r="AD58" s="84">
        <v>24</v>
      </c>
      <c r="AE58" s="89"/>
      <c r="AF58" s="88"/>
      <c r="AG58" s="92"/>
      <c r="AH58" s="88"/>
      <c r="AI58" s="96"/>
      <c r="AJ58" s="88"/>
      <c r="AK58" s="89"/>
      <c r="AL58" s="88"/>
      <c r="AM58" s="87"/>
      <c r="AN58" s="88"/>
      <c r="AO58" s="92"/>
      <c r="AP58" s="88"/>
      <c r="AQ58" s="94"/>
      <c r="AR58" s="88"/>
      <c r="AS58" s="87"/>
      <c r="AT58" s="88"/>
      <c r="AU58" s="92"/>
      <c r="AV58" s="88"/>
      <c r="AW58" s="92"/>
      <c r="AX58" s="88"/>
      <c r="AY58" s="87"/>
      <c r="AZ58" s="88"/>
      <c r="BA58" s="96"/>
      <c r="BB58" s="88"/>
      <c r="BC58" s="79" t="str">
        <f t="shared" si="0"/>
        <v/>
      </c>
      <c r="BD58" s="80">
        <f t="shared" si="1"/>
        <v>0</v>
      </c>
      <c r="BE58" s="81"/>
      <c r="BF58" s="75"/>
      <c r="BG58" s="75"/>
    </row>
    <row r="59" spans="1:59" s="76" customFormat="1" ht="15.75" customHeight="1" x14ac:dyDescent="0.2">
      <c r="A59" s="77"/>
      <c r="B59" s="84">
        <v>25</v>
      </c>
      <c r="C59" s="87"/>
      <c r="D59" s="88"/>
      <c r="E59" s="89"/>
      <c r="F59" s="88"/>
      <c r="G59" s="87"/>
      <c r="H59" s="88"/>
      <c r="I59" s="92"/>
      <c r="J59" s="88"/>
      <c r="K59" s="87"/>
      <c r="L59" s="88"/>
      <c r="M59" s="87"/>
      <c r="N59" s="88"/>
      <c r="O59" s="87"/>
      <c r="P59" s="88"/>
      <c r="Q59" s="87"/>
      <c r="R59" s="88"/>
      <c r="S59" s="87"/>
      <c r="T59" s="88"/>
      <c r="U59" s="87"/>
      <c r="V59" s="88"/>
      <c r="W59" s="87"/>
      <c r="X59" s="88"/>
      <c r="Y59" s="92"/>
      <c r="Z59" s="88"/>
      <c r="AA59" s="87"/>
      <c r="AB59" s="88"/>
      <c r="AC59" s="77"/>
      <c r="AD59" s="84">
        <v>25</v>
      </c>
      <c r="AE59" s="87"/>
      <c r="AF59" s="88"/>
      <c r="AG59" s="92"/>
      <c r="AH59" s="88"/>
      <c r="AI59" s="89"/>
      <c r="AJ59" s="88"/>
      <c r="AK59" s="87"/>
      <c r="AL59" s="88"/>
      <c r="AM59" s="87"/>
      <c r="AN59" s="88"/>
      <c r="AO59" s="87"/>
      <c r="AP59" s="88"/>
      <c r="AQ59" s="92"/>
      <c r="AR59" s="88"/>
      <c r="AS59" s="87"/>
      <c r="AT59" s="88"/>
      <c r="AU59" s="92"/>
      <c r="AV59" s="88"/>
      <c r="AW59" s="92"/>
      <c r="AX59" s="88"/>
      <c r="AY59" s="87"/>
      <c r="AZ59" s="88"/>
      <c r="BA59" s="89"/>
      <c r="BB59" s="88"/>
      <c r="BC59" s="79" t="str">
        <f t="shared" si="0"/>
        <v/>
      </c>
      <c r="BD59" s="80">
        <f t="shared" si="1"/>
        <v>0</v>
      </c>
      <c r="BE59" s="81"/>
      <c r="BF59" s="75"/>
      <c r="BG59" s="75"/>
    </row>
    <row r="60" spans="1:59" s="76" customFormat="1" ht="15.75" customHeight="1" x14ac:dyDescent="0.2">
      <c r="A60" s="77"/>
      <c r="B60" s="84">
        <v>26</v>
      </c>
      <c r="C60" s="87"/>
      <c r="D60" s="88"/>
      <c r="E60" s="89"/>
      <c r="F60" s="88"/>
      <c r="G60" s="87"/>
      <c r="H60" s="88"/>
      <c r="I60" s="87"/>
      <c r="J60" s="88"/>
      <c r="K60" s="92"/>
      <c r="L60" s="88"/>
      <c r="M60" s="87"/>
      <c r="N60" s="88"/>
      <c r="O60" s="87"/>
      <c r="P60" s="88"/>
      <c r="Q60" s="87"/>
      <c r="R60" s="88"/>
      <c r="S60" s="87"/>
      <c r="T60" s="88"/>
      <c r="U60" s="87"/>
      <c r="V60" s="88"/>
      <c r="W60" s="87"/>
      <c r="X60" s="88"/>
      <c r="Y60" s="87"/>
      <c r="Z60" s="88"/>
      <c r="AA60" s="87"/>
      <c r="AB60" s="93"/>
      <c r="AC60" s="77"/>
      <c r="AD60" s="84">
        <v>26</v>
      </c>
      <c r="AE60" s="90"/>
      <c r="AF60" s="88"/>
      <c r="AG60" s="87"/>
      <c r="AH60" s="88"/>
      <c r="AI60" s="92"/>
      <c r="AJ60" s="88"/>
      <c r="AK60" s="90"/>
      <c r="AL60" s="88"/>
      <c r="AM60" s="90"/>
      <c r="AN60" s="88"/>
      <c r="AO60" s="87"/>
      <c r="AP60" s="88"/>
      <c r="AQ60" s="92"/>
      <c r="AR60" s="88"/>
      <c r="AS60" s="92"/>
      <c r="AT60" s="88"/>
      <c r="AU60" s="87"/>
      <c r="AV60" s="88"/>
      <c r="AW60" s="87"/>
      <c r="AX60" s="88"/>
      <c r="AY60" s="92"/>
      <c r="AZ60" s="88"/>
      <c r="BA60" s="89"/>
      <c r="BB60" s="88"/>
      <c r="BC60" s="79" t="str">
        <f t="shared" si="0"/>
        <v/>
      </c>
      <c r="BD60" s="80">
        <f t="shared" si="1"/>
        <v>0</v>
      </c>
      <c r="BE60" s="81"/>
      <c r="BF60" s="75"/>
      <c r="BG60" s="75"/>
    </row>
    <row r="61" spans="1:59" s="76" customFormat="1" ht="15.75" customHeight="1" x14ac:dyDescent="0.2">
      <c r="A61" s="77"/>
      <c r="B61" s="84">
        <v>27</v>
      </c>
      <c r="C61" s="87"/>
      <c r="D61" s="88"/>
      <c r="E61" s="96"/>
      <c r="F61" s="88"/>
      <c r="G61" s="87"/>
      <c r="H61" s="88"/>
      <c r="I61" s="87"/>
      <c r="J61" s="88"/>
      <c r="K61" s="87"/>
      <c r="L61" s="88"/>
      <c r="M61" s="92"/>
      <c r="N61" s="88"/>
      <c r="O61" s="92"/>
      <c r="P61" s="88"/>
      <c r="Q61" s="87"/>
      <c r="R61" s="88"/>
      <c r="S61" s="87"/>
      <c r="T61" s="88"/>
      <c r="U61" s="87"/>
      <c r="V61" s="88"/>
      <c r="W61" s="89"/>
      <c r="X61" s="88"/>
      <c r="Y61" s="89"/>
      <c r="Z61" s="88"/>
      <c r="AA61" s="90"/>
      <c r="AB61" s="93"/>
      <c r="AC61" s="77"/>
      <c r="AD61" s="84">
        <v>27</v>
      </c>
      <c r="AE61" s="87"/>
      <c r="AF61" s="88"/>
      <c r="AG61" s="87"/>
      <c r="AH61" s="88"/>
      <c r="AI61" s="92"/>
      <c r="AJ61" s="88"/>
      <c r="AK61" s="89"/>
      <c r="AL61" s="88"/>
      <c r="AM61" s="89"/>
      <c r="AN61" s="88"/>
      <c r="AO61" s="87"/>
      <c r="AP61" s="88"/>
      <c r="AQ61" s="87"/>
      <c r="AR61" s="88"/>
      <c r="AS61" s="92"/>
      <c r="AT61" s="88"/>
      <c r="AU61" s="87"/>
      <c r="AV61" s="88"/>
      <c r="AW61" s="87"/>
      <c r="AX61" s="88"/>
      <c r="AY61" s="92"/>
      <c r="AZ61" s="88"/>
      <c r="BA61" s="96"/>
      <c r="BB61" s="88"/>
      <c r="BC61" s="79" t="str">
        <f t="shared" si="0"/>
        <v/>
      </c>
      <c r="BD61" s="80">
        <f t="shared" si="1"/>
        <v>0</v>
      </c>
      <c r="BE61" s="81"/>
      <c r="BF61" s="75"/>
      <c r="BG61" s="75"/>
    </row>
    <row r="62" spans="1:59" s="76" customFormat="1" ht="15.75" customHeight="1" x14ac:dyDescent="0.2">
      <c r="A62" s="77"/>
      <c r="B62" s="84">
        <v>28</v>
      </c>
      <c r="C62" s="87"/>
      <c r="D62" s="88"/>
      <c r="E62" s="87"/>
      <c r="F62" s="88"/>
      <c r="G62" s="92"/>
      <c r="H62" s="88"/>
      <c r="I62" s="87"/>
      <c r="J62" s="88"/>
      <c r="K62" s="89"/>
      <c r="L62" s="88"/>
      <c r="M62" s="87"/>
      <c r="N62" s="88"/>
      <c r="O62" s="87"/>
      <c r="P62" s="88"/>
      <c r="Q62" s="89"/>
      <c r="R62" s="88"/>
      <c r="S62" s="89"/>
      <c r="T62" s="88"/>
      <c r="U62" s="92"/>
      <c r="V62" s="88"/>
      <c r="W62" s="87"/>
      <c r="X62" s="88"/>
      <c r="Y62" s="87"/>
      <c r="Z62" s="88"/>
      <c r="AA62" s="87"/>
      <c r="AB62" s="93"/>
      <c r="AC62" s="77"/>
      <c r="AD62" s="84">
        <v>28</v>
      </c>
      <c r="AE62" s="87"/>
      <c r="AF62" s="88"/>
      <c r="AG62" s="92"/>
      <c r="AH62" s="88"/>
      <c r="AI62" s="87"/>
      <c r="AJ62" s="88"/>
      <c r="AK62" s="96"/>
      <c r="AL62" s="88"/>
      <c r="AM62" s="96"/>
      <c r="AN62" s="88"/>
      <c r="AO62" s="92"/>
      <c r="AP62" s="88"/>
      <c r="AQ62" s="87"/>
      <c r="AR62" s="88"/>
      <c r="AS62" s="94"/>
      <c r="AT62" s="88"/>
      <c r="AU62" s="92"/>
      <c r="AV62" s="88"/>
      <c r="AW62" s="92"/>
      <c r="AX62" s="88"/>
      <c r="AY62" s="94"/>
      <c r="AZ62" s="88"/>
      <c r="BA62" s="96"/>
      <c r="BB62" s="88"/>
      <c r="BC62" s="79" t="str">
        <f>IF(BD62&gt;0,SUM(BH62:CF62)/BD62,"")</f>
        <v/>
      </c>
      <c r="BD62" s="80">
        <f>D62+F62+H62+J62+L62+N62+P62+R62+T62+V62+X62+Z62+AB62+AF62+AH62+AJ62+AL62+AN62+AP62+AR62+AT62+AV62+AZ62+BB62+AX62</f>
        <v>0</v>
      </c>
      <c r="BE62" s="81"/>
      <c r="BF62" s="75"/>
      <c r="BG62" s="75"/>
    </row>
    <row r="63" spans="1:59" s="76" customFormat="1" ht="15.75" customHeight="1" x14ac:dyDescent="0.2">
      <c r="A63" s="77"/>
      <c r="B63" s="84">
        <v>29</v>
      </c>
      <c r="C63" s="87"/>
      <c r="D63" s="88"/>
      <c r="E63" s="87"/>
      <c r="F63" s="88"/>
      <c r="G63" s="87"/>
      <c r="H63" s="88"/>
      <c r="I63" s="87"/>
      <c r="J63" s="88"/>
      <c r="K63" s="87"/>
      <c r="L63" s="88"/>
      <c r="M63" s="89"/>
      <c r="N63" s="88"/>
      <c r="O63" s="89"/>
      <c r="P63" s="88"/>
      <c r="Q63" s="87"/>
      <c r="R63" s="88"/>
      <c r="S63" s="87"/>
      <c r="T63" s="88"/>
      <c r="U63" s="87"/>
      <c r="V63" s="88"/>
      <c r="W63" s="87"/>
      <c r="X63" s="88"/>
      <c r="Y63" s="87"/>
      <c r="Z63" s="88"/>
      <c r="AA63" s="87"/>
      <c r="AB63" s="88"/>
      <c r="AC63" s="77"/>
      <c r="AD63" s="84">
        <v>29</v>
      </c>
      <c r="AE63" s="87"/>
      <c r="AF63" s="88"/>
      <c r="AG63" s="87"/>
      <c r="AH63" s="88"/>
      <c r="AI63" s="101"/>
      <c r="AJ63" s="98"/>
      <c r="AK63" s="102"/>
      <c r="AL63" s="98"/>
      <c r="AM63" s="102"/>
      <c r="AN63" s="98"/>
      <c r="AO63" s="102"/>
      <c r="AP63" s="98"/>
      <c r="AQ63" s="101"/>
      <c r="AR63" s="98"/>
      <c r="AS63" s="92"/>
      <c r="AT63" s="88"/>
      <c r="AU63" s="92"/>
      <c r="AV63" s="88"/>
      <c r="AW63" s="92"/>
      <c r="AX63" s="88"/>
      <c r="AY63" s="92"/>
      <c r="AZ63" s="88"/>
      <c r="BA63" s="101"/>
      <c r="BB63" s="103"/>
      <c r="BC63" s="79" t="str">
        <f t="shared" ref="BC63:BC65" si="2">IF(BD63&gt;0,SUM(BH63:CF63)/BD63,"")</f>
        <v/>
      </c>
      <c r="BD63" s="80">
        <f>D63+F63+H63+J63+L63+N63+P63+R63+T63+V63+X63+Z63+AB63+AF63+AH63+AJ63+AL63+AN63+AP63+AR63+AT63+AV63+AZ63+BB63+AX63</f>
        <v>0</v>
      </c>
      <c r="BE63" s="81"/>
      <c r="BF63" s="75"/>
      <c r="BG63" s="75"/>
    </row>
    <row r="64" spans="1:59" s="76" customFormat="1" ht="15.75" customHeight="1" x14ac:dyDescent="0.2">
      <c r="A64" s="77"/>
      <c r="B64" s="84">
        <v>30</v>
      </c>
      <c r="C64" s="87"/>
      <c r="D64" s="88"/>
      <c r="E64" s="102"/>
      <c r="F64" s="104"/>
      <c r="G64" s="87"/>
      <c r="H64" s="88"/>
      <c r="I64" s="87"/>
      <c r="J64" s="88"/>
      <c r="K64" s="87"/>
      <c r="L64" s="88"/>
      <c r="M64" s="87"/>
      <c r="N64" s="88"/>
      <c r="O64" s="87"/>
      <c r="P64" s="88"/>
      <c r="Q64" s="87"/>
      <c r="R64" s="88"/>
      <c r="S64" s="87"/>
      <c r="T64" s="88"/>
      <c r="U64" s="89"/>
      <c r="V64" s="88"/>
      <c r="W64" s="102"/>
      <c r="X64" s="98"/>
      <c r="Y64" s="87"/>
      <c r="Z64" s="88"/>
      <c r="AA64" s="92"/>
      <c r="AB64" s="105"/>
      <c r="AC64" s="77"/>
      <c r="AD64" s="84">
        <v>30</v>
      </c>
      <c r="AE64" s="87"/>
      <c r="AF64" s="88"/>
      <c r="AG64" s="94"/>
      <c r="AH64" s="88"/>
      <c r="AI64" s="101"/>
      <c r="AJ64" s="98"/>
      <c r="AK64" s="102"/>
      <c r="AL64" s="98"/>
      <c r="AM64" s="102"/>
      <c r="AN64" s="98"/>
      <c r="AO64" s="102"/>
      <c r="AP64" s="98"/>
      <c r="AQ64" s="101"/>
      <c r="AR64" s="98"/>
      <c r="AS64" s="92"/>
      <c r="AT64" s="88"/>
      <c r="AU64" s="94"/>
      <c r="AV64" s="88"/>
      <c r="AW64" s="89"/>
      <c r="AX64" s="88"/>
      <c r="AY64" s="92"/>
      <c r="AZ64" s="88"/>
      <c r="BA64" s="101"/>
      <c r="BB64" s="103"/>
      <c r="BC64" s="79" t="str">
        <f t="shared" si="2"/>
        <v/>
      </c>
      <c r="BD64" s="80">
        <f>D64+F64+H64+J64+L64+N64+P64+R64+T64+V64+X64+Z64+AB64+AF64+AH64+AJ64+AL64+AN64+AP64+AR64+AT64+AV64+AZ64+BB64+AX64</f>
        <v>0</v>
      </c>
      <c r="BE64" s="81"/>
      <c r="BF64" s="75"/>
      <c r="BG64" s="75"/>
    </row>
    <row r="65" spans="1:59" s="76" customFormat="1" ht="15.75" customHeight="1" thickBot="1" x14ac:dyDescent="0.25">
      <c r="A65" s="77"/>
      <c r="B65" s="84">
        <v>31</v>
      </c>
      <c r="C65" s="106"/>
      <c r="D65" s="107"/>
      <c r="E65" s="108"/>
      <c r="F65" s="109"/>
      <c r="G65" s="110"/>
      <c r="H65" s="109"/>
      <c r="I65" s="108"/>
      <c r="J65" s="111"/>
      <c r="K65" s="110"/>
      <c r="L65" s="109"/>
      <c r="M65" s="108"/>
      <c r="N65" s="107"/>
      <c r="O65" s="111"/>
      <c r="P65" s="112"/>
      <c r="Q65" s="111"/>
      <c r="R65" s="107"/>
      <c r="S65" s="111"/>
      <c r="T65" s="107"/>
      <c r="U65" s="111"/>
      <c r="V65" s="107"/>
      <c r="W65" s="108"/>
      <c r="X65" s="107"/>
      <c r="Y65" s="108"/>
      <c r="Z65" s="107"/>
      <c r="AA65" s="110"/>
      <c r="AB65" s="113"/>
      <c r="AC65" s="77"/>
      <c r="AD65" s="84">
        <v>31</v>
      </c>
      <c r="AE65" s="110"/>
      <c r="AF65" s="109"/>
      <c r="AG65" s="85"/>
      <c r="AH65" s="107"/>
      <c r="AI65" s="111"/>
      <c r="AJ65" s="107"/>
      <c r="AK65" s="108"/>
      <c r="AL65" s="107"/>
      <c r="AM65" s="108"/>
      <c r="AN65" s="107"/>
      <c r="AO65" s="108"/>
      <c r="AP65" s="107"/>
      <c r="AQ65" s="111"/>
      <c r="AR65" s="107"/>
      <c r="AS65" s="111"/>
      <c r="AT65" s="107"/>
      <c r="AU65" s="85"/>
      <c r="AV65" s="107"/>
      <c r="AW65" s="111"/>
      <c r="AX65" s="107"/>
      <c r="AY65" s="111"/>
      <c r="AZ65" s="107"/>
      <c r="BA65" s="111"/>
      <c r="BB65" s="112"/>
      <c r="BC65" s="85" t="str">
        <f t="shared" si="2"/>
        <v/>
      </c>
      <c r="BD65" s="86">
        <f t="shared" ref="BD65" si="3">D65+F65+H65+J65+L65+N65+P65+R65+T65+V65+X65+Z65+AB65+AF65+AH65+AJ65+AL65+AN65+AP65+AR65+AT65+AV65+AZ65+BB65+AX65</f>
        <v>0</v>
      </c>
      <c r="BE65" s="81"/>
      <c r="BF65" s="75"/>
      <c r="BG65" s="75"/>
    </row>
    <row r="66" spans="1:59" s="76" customFormat="1" ht="15.75" customHeight="1" thickTop="1" thickBot="1" x14ac:dyDescent="0.25">
      <c r="A66" s="181" t="s">
        <v>37</v>
      </c>
      <c r="B66" s="182"/>
      <c r="C66" s="114">
        <f>IF(D66&gt;0,BH66/D66,"")</f>
        <v>0</v>
      </c>
      <c r="D66" s="115">
        <f>SUM(D35:D65)</f>
        <v>317</v>
      </c>
      <c r="E66" s="114">
        <f>IF(F66&gt;0,BI66/F66,"")</f>
        <v>0</v>
      </c>
      <c r="F66" s="115">
        <f>SUM(F35:F65)</f>
        <v>39</v>
      </c>
      <c r="G66" s="116">
        <f>IF(H66&gt;0,BJ66/H66,"")</f>
        <v>0</v>
      </c>
      <c r="H66" s="117">
        <f>SUM(H35:H65)</f>
        <v>33</v>
      </c>
      <c r="I66" s="116" t="str">
        <f>IF(J66&gt;0,BK66/J66,"")</f>
        <v/>
      </c>
      <c r="J66" s="117">
        <f>SUM(J35:J65)</f>
        <v>0</v>
      </c>
      <c r="K66" s="116">
        <f>IF(L66&gt;0,BL66/L66,"")</f>
        <v>0</v>
      </c>
      <c r="L66" s="117">
        <f>SUM(L35:L65)</f>
        <v>114</v>
      </c>
      <c r="M66" s="116">
        <f>IF(N66&gt;0,BM66/N66,"")</f>
        <v>0</v>
      </c>
      <c r="N66" s="118">
        <f>SUM(N35:N65)</f>
        <v>119</v>
      </c>
      <c r="O66" s="114">
        <f>IF(P66&gt;0,BN66/P66,"")</f>
        <v>0</v>
      </c>
      <c r="P66" s="119">
        <f>SUM(P35:P65)</f>
        <v>127</v>
      </c>
      <c r="Q66" s="116">
        <f>IF(R66&gt;0,BO66/R66,"")</f>
        <v>0</v>
      </c>
      <c r="R66" s="115">
        <f>SUM(R35:R65)</f>
        <v>250</v>
      </c>
      <c r="S66" s="116">
        <f>IF(T66&gt;0,BP66/T66,"")</f>
        <v>0</v>
      </c>
      <c r="T66" s="115">
        <f>SUM(T35:T65)</f>
        <v>235</v>
      </c>
      <c r="U66" s="116">
        <f>IF(V66&gt;0,BQ66/V66,"")</f>
        <v>0</v>
      </c>
      <c r="V66" s="115">
        <f>SUM(V35:V65)</f>
        <v>101</v>
      </c>
      <c r="W66" s="116" t="str">
        <f>IF(X66&gt;0,BR66/X66,"")</f>
        <v/>
      </c>
      <c r="X66" s="118">
        <f>SUM(X35:X65)</f>
        <v>0</v>
      </c>
      <c r="Y66" s="116">
        <f>IF(Z66&gt;0,BS66/Z66,"")</f>
        <v>0</v>
      </c>
      <c r="Z66" s="117">
        <f>SUM(Z35:Z65)</f>
        <v>13</v>
      </c>
      <c r="AA66" s="116">
        <f>IF(AB66&gt;0,BT66/AB66,"")</f>
        <v>0</v>
      </c>
      <c r="AB66" s="120">
        <f>SUM(AB35:AB65)</f>
        <v>16</v>
      </c>
      <c r="AC66" s="181" t="s">
        <v>37</v>
      </c>
      <c r="AD66" s="182"/>
      <c r="AE66" s="116">
        <f>IF(AF66&gt;0,BU66/AF66,"")</f>
        <v>0</v>
      </c>
      <c r="AF66" s="117">
        <f>SUM(AF35:AF65)</f>
        <v>138</v>
      </c>
      <c r="AG66" s="118">
        <f>IF(AH66&gt;0,BV66/AH66,"")</f>
        <v>0</v>
      </c>
      <c r="AH66" s="115">
        <f>SUM(AH35:AH65)</f>
        <v>45</v>
      </c>
      <c r="AI66" s="118">
        <f>IF(AJ66&gt;0,BW66/AJ66,"")</f>
        <v>0</v>
      </c>
      <c r="AJ66" s="115">
        <f>SUM(AJ35:AJ65)</f>
        <v>67</v>
      </c>
      <c r="AK66" s="121" t="str">
        <f>IF(AL66&gt;0,BX66/AL66,"")</f>
        <v/>
      </c>
      <c r="AL66" s="118">
        <f>SUM(AL35:AL65)</f>
        <v>0</v>
      </c>
      <c r="AM66" s="114" t="str">
        <f>IF(AN66&gt;0,BY66/AN66,"")</f>
        <v/>
      </c>
      <c r="AN66" s="119">
        <f>SUM(AN35:AN65)</f>
        <v>0</v>
      </c>
      <c r="AO66" s="114">
        <f>IF(AP66&gt;0,BZ66/AP66,"")</f>
        <v>0</v>
      </c>
      <c r="AP66" s="119">
        <f>SUM(AP35:AP65)</f>
        <v>15</v>
      </c>
      <c r="AQ66" s="114" t="str">
        <f>IF(AR66&gt;0,CA66/AR66,"")</f>
        <v/>
      </c>
      <c r="AR66" s="119">
        <f>SUM(AR35:AR65)</f>
        <v>0</v>
      </c>
      <c r="AS66" s="114">
        <f>IF(AT66&gt;0,CB66/AT66,"")</f>
        <v>0</v>
      </c>
      <c r="AT66" s="115">
        <f>SUM(AT35:AT65)</f>
        <v>7</v>
      </c>
      <c r="AU66" s="116">
        <f>IF(AV66&gt;0,CC66/AV66,"")</f>
        <v>0</v>
      </c>
      <c r="AV66" s="118">
        <f>SUM(AV35:AV65)</f>
        <v>6</v>
      </c>
      <c r="AW66" s="114" t="str">
        <f>IF(AX66&gt;0,CD66/AX66,"")</f>
        <v/>
      </c>
      <c r="AX66" s="115">
        <f>SUM(AX35:AX65)</f>
        <v>0</v>
      </c>
      <c r="AY66" s="114">
        <f>IF(AZ66&gt;0,CE66/AZ66,"")</f>
        <v>0</v>
      </c>
      <c r="AZ66" s="119">
        <f>SUM(AZ35:AZ65)</f>
        <v>84</v>
      </c>
      <c r="BA66" s="114" t="str">
        <f>IF(BB66&gt;0,CF66/BB66,"")</f>
        <v/>
      </c>
      <c r="BB66" s="119">
        <f>SUM(BB35:BB65)</f>
        <v>0</v>
      </c>
      <c r="BC66" s="114">
        <f>IF(BD66&gt;0,SUM(BH66:CF66)/BD66,"")</f>
        <v>0</v>
      </c>
      <c r="BD66" s="120">
        <f>D66+F66+H66+J66+L66+N66+P66+R66+T66+V66+X66+Z66+AB66+AF66+AH66+AJ66+AL66+AN66+AP66+AR66+AT66+AV66+AZ66+BB66+AX66</f>
        <v>1726</v>
      </c>
      <c r="BE66" s="81"/>
      <c r="BF66" s="75"/>
      <c r="BG66" s="75"/>
    </row>
    <row r="67" spans="1:59" s="76" customFormat="1" ht="15.75" customHeight="1" x14ac:dyDescent="0.2">
      <c r="B67" s="122" t="s">
        <v>38</v>
      </c>
      <c r="K67" s="122"/>
      <c r="AO67" s="122"/>
      <c r="BC67" s="76" t="str">
        <f t="shared" ref="BC67" si="4">IF(BD67&gt;0,SUM(BH67:CF67)/BD67,"")</f>
        <v/>
      </c>
      <c r="BE67" s="123"/>
      <c r="BF67" s="123"/>
      <c r="BG67" s="123"/>
    </row>
    <row r="68" spans="1:59" s="76" customFormat="1" ht="15.75" customHeight="1" x14ac:dyDescent="0.2">
      <c r="B68" s="124" t="s">
        <v>39</v>
      </c>
      <c r="BE68" s="123"/>
      <c r="BF68" s="123"/>
      <c r="BG68" s="123"/>
    </row>
    <row r="69" spans="1:59" s="132" customFormat="1" ht="30" customHeight="1" x14ac:dyDescent="0.3">
      <c r="A69" s="125" t="s">
        <v>44</v>
      </c>
      <c r="B69" s="76"/>
      <c r="C69" s="126"/>
      <c r="D69" s="126"/>
      <c r="E69" s="126"/>
      <c r="F69" s="76"/>
      <c r="G69" s="127" t="s">
        <v>45</v>
      </c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170">
        <f ca="1">TODAY()</f>
        <v>46097</v>
      </c>
      <c r="AA69" s="170"/>
      <c r="AB69" s="128" t="s">
        <v>46</v>
      </c>
      <c r="AC69" s="76"/>
      <c r="AD69" s="76"/>
      <c r="AE69" s="129"/>
      <c r="AF69" s="130"/>
      <c r="AG69" s="129"/>
      <c r="AH69" s="130"/>
      <c r="AI69" s="76"/>
      <c r="AJ69" s="76"/>
      <c r="AK69" s="76"/>
      <c r="AL69" s="76"/>
      <c r="AM69" s="76"/>
      <c r="AN69" s="76"/>
      <c r="AO69" s="76"/>
      <c r="AP69" s="76"/>
      <c r="AQ69" s="76"/>
      <c r="AR69" s="76"/>
      <c r="AS69" s="76"/>
      <c r="AT69" s="76"/>
      <c r="AU69" s="76"/>
      <c r="AV69" s="76"/>
      <c r="AW69" s="76"/>
      <c r="AX69" s="76"/>
      <c r="AY69" s="76"/>
      <c r="AZ69" s="122" t="s">
        <v>47</v>
      </c>
      <c r="BA69" s="76"/>
      <c r="BB69" s="76"/>
      <c r="BC69" s="76"/>
      <c r="BD69" s="76"/>
      <c r="BE69" s="131"/>
      <c r="BF69" s="131"/>
      <c r="BG69" s="131"/>
    </row>
    <row r="70" spans="1:59" s="132" customFormat="1" ht="15.75" customHeight="1" thickBot="1" x14ac:dyDescent="0.25">
      <c r="A70" s="76"/>
      <c r="B70" s="76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171" t="s">
        <v>3</v>
      </c>
      <c r="AA70" s="171"/>
      <c r="AB70" s="171"/>
      <c r="AC70" s="122"/>
      <c r="AD70" s="122"/>
      <c r="AE70" s="122"/>
      <c r="AF70" s="76"/>
      <c r="AG70" s="76"/>
      <c r="AH70" s="76"/>
      <c r="AI70" s="76"/>
      <c r="AJ70" s="76"/>
      <c r="AK70" s="76"/>
      <c r="AL70" s="76"/>
      <c r="AM70" s="76"/>
      <c r="AN70" s="76"/>
      <c r="AO70" s="76"/>
      <c r="AP70" s="76"/>
      <c r="AQ70" s="76"/>
      <c r="AR70" s="76"/>
      <c r="AS70" s="76"/>
      <c r="AT70" s="76"/>
      <c r="AU70" s="76"/>
      <c r="AV70" s="76"/>
      <c r="AW70" s="76"/>
      <c r="AX70" s="76"/>
      <c r="AY70" s="76"/>
      <c r="AZ70" s="76"/>
      <c r="BA70" s="76"/>
      <c r="BB70" s="76"/>
      <c r="BC70" s="76"/>
      <c r="BD70" s="76"/>
      <c r="BE70" s="123"/>
      <c r="BF70" s="123"/>
      <c r="BG70" s="123"/>
    </row>
    <row r="71" spans="1:59" s="132" customFormat="1" ht="16.5" customHeight="1" x14ac:dyDescent="0.2">
      <c r="A71" s="133"/>
      <c r="B71" s="134"/>
      <c r="C71" s="161" t="s">
        <v>4</v>
      </c>
      <c r="D71" s="162"/>
      <c r="E71" s="161" t="s">
        <v>5</v>
      </c>
      <c r="F71" s="162"/>
      <c r="G71" s="161" t="s">
        <v>6</v>
      </c>
      <c r="H71" s="162"/>
      <c r="I71" s="161" t="s">
        <v>7</v>
      </c>
      <c r="J71" s="162"/>
      <c r="K71" s="168" t="s">
        <v>8</v>
      </c>
      <c r="L71" s="169"/>
      <c r="M71" s="161" t="s">
        <v>9</v>
      </c>
      <c r="N71" s="162"/>
      <c r="O71" s="161" t="s">
        <v>10</v>
      </c>
      <c r="P71" s="162"/>
      <c r="Q71" s="161" t="s">
        <v>11</v>
      </c>
      <c r="R71" s="162"/>
      <c r="S71" s="161" t="s">
        <v>12</v>
      </c>
      <c r="T71" s="162"/>
      <c r="U71" s="161" t="s">
        <v>13</v>
      </c>
      <c r="V71" s="162"/>
      <c r="W71" s="161" t="s">
        <v>14</v>
      </c>
      <c r="X71" s="162"/>
      <c r="Y71" s="161" t="s">
        <v>15</v>
      </c>
      <c r="Z71" s="162"/>
      <c r="AA71" s="161" t="s">
        <v>16</v>
      </c>
      <c r="AB71" s="163"/>
      <c r="AC71" s="133"/>
      <c r="AD71" s="134"/>
      <c r="AE71" s="161" t="s">
        <v>17</v>
      </c>
      <c r="AF71" s="162"/>
      <c r="AG71" s="161" t="s">
        <v>18</v>
      </c>
      <c r="AH71" s="162"/>
      <c r="AI71" s="161" t="s">
        <v>19</v>
      </c>
      <c r="AJ71" s="162"/>
      <c r="AK71" s="161" t="s">
        <v>20</v>
      </c>
      <c r="AL71" s="162"/>
      <c r="AM71" s="161" t="s">
        <v>21</v>
      </c>
      <c r="AN71" s="162"/>
      <c r="AO71" s="161" t="s">
        <v>22</v>
      </c>
      <c r="AP71" s="162"/>
      <c r="AQ71" s="161" t="s">
        <v>23</v>
      </c>
      <c r="AR71" s="162"/>
      <c r="AS71" s="161" t="s">
        <v>24</v>
      </c>
      <c r="AT71" s="162"/>
      <c r="AU71" s="161" t="s">
        <v>25</v>
      </c>
      <c r="AV71" s="162"/>
      <c r="AW71" s="161" t="s">
        <v>26</v>
      </c>
      <c r="AX71" s="162"/>
      <c r="AY71" s="161" t="s">
        <v>27</v>
      </c>
      <c r="AZ71" s="162"/>
      <c r="BA71" s="161" t="s">
        <v>28</v>
      </c>
      <c r="BB71" s="162"/>
      <c r="BC71" s="161" t="s">
        <v>29</v>
      </c>
      <c r="BD71" s="163"/>
      <c r="BE71" s="135"/>
      <c r="BF71" s="135"/>
      <c r="BG71" s="135"/>
    </row>
    <row r="72" spans="1:59" s="132" customFormat="1" ht="16.5" customHeight="1" x14ac:dyDescent="0.2">
      <c r="A72" s="136" t="s">
        <v>30</v>
      </c>
      <c r="B72" s="137" t="s">
        <v>31</v>
      </c>
      <c r="C72" s="66" t="s">
        <v>32</v>
      </c>
      <c r="D72" s="67" t="s">
        <v>33</v>
      </c>
      <c r="E72" s="66" t="s">
        <v>32</v>
      </c>
      <c r="F72" s="67" t="s">
        <v>33</v>
      </c>
      <c r="G72" s="70" t="s">
        <v>32</v>
      </c>
      <c r="H72" s="71" t="s">
        <v>33</v>
      </c>
      <c r="I72" s="70" t="s">
        <v>32</v>
      </c>
      <c r="J72" s="71" t="s">
        <v>33</v>
      </c>
      <c r="K72" s="70" t="s">
        <v>32</v>
      </c>
      <c r="L72" s="71" t="s">
        <v>33</v>
      </c>
      <c r="M72" s="68" t="s">
        <v>32</v>
      </c>
      <c r="N72" s="72" t="s">
        <v>33</v>
      </c>
      <c r="O72" s="66" t="s">
        <v>32</v>
      </c>
      <c r="P72" s="67" t="s">
        <v>33</v>
      </c>
      <c r="Q72" s="66" t="s">
        <v>32</v>
      </c>
      <c r="R72" s="67" t="s">
        <v>33</v>
      </c>
      <c r="S72" s="66" t="s">
        <v>32</v>
      </c>
      <c r="T72" s="67" t="s">
        <v>33</v>
      </c>
      <c r="U72" s="66" t="s">
        <v>32</v>
      </c>
      <c r="V72" s="67" t="s">
        <v>33</v>
      </c>
      <c r="W72" s="68" t="s">
        <v>32</v>
      </c>
      <c r="X72" s="72" t="s">
        <v>33</v>
      </c>
      <c r="Y72" s="70" t="s">
        <v>32</v>
      </c>
      <c r="Z72" s="71" t="s">
        <v>33</v>
      </c>
      <c r="AA72" s="66" t="s">
        <v>32</v>
      </c>
      <c r="AB72" s="138" t="s">
        <v>33</v>
      </c>
      <c r="AC72" s="136" t="s">
        <v>30</v>
      </c>
      <c r="AD72" s="137" t="s">
        <v>31</v>
      </c>
      <c r="AE72" s="66" t="s">
        <v>32</v>
      </c>
      <c r="AF72" s="67" t="s">
        <v>33</v>
      </c>
      <c r="AG72" s="68" t="s">
        <v>32</v>
      </c>
      <c r="AH72" s="67" t="s">
        <v>33</v>
      </c>
      <c r="AI72" s="68" t="s">
        <v>32</v>
      </c>
      <c r="AJ72" s="67" t="s">
        <v>33</v>
      </c>
      <c r="AK72" s="68" t="s">
        <v>32</v>
      </c>
      <c r="AL72" s="72" t="s">
        <v>33</v>
      </c>
      <c r="AM72" s="66" t="s">
        <v>32</v>
      </c>
      <c r="AN72" s="72" t="s">
        <v>33</v>
      </c>
      <c r="AO72" s="66" t="s">
        <v>32</v>
      </c>
      <c r="AP72" s="72" t="s">
        <v>33</v>
      </c>
      <c r="AQ72" s="66" t="s">
        <v>32</v>
      </c>
      <c r="AR72" s="72" t="s">
        <v>33</v>
      </c>
      <c r="AS72" s="66" t="s">
        <v>32</v>
      </c>
      <c r="AT72" s="69" t="s">
        <v>33</v>
      </c>
      <c r="AU72" s="68" t="s">
        <v>32</v>
      </c>
      <c r="AV72" s="72" t="s">
        <v>33</v>
      </c>
      <c r="AW72" s="66" t="s">
        <v>32</v>
      </c>
      <c r="AX72" s="67" t="s">
        <v>33</v>
      </c>
      <c r="AY72" s="66" t="s">
        <v>32</v>
      </c>
      <c r="AZ72" s="72" t="s">
        <v>33</v>
      </c>
      <c r="BA72" s="66" t="s">
        <v>32</v>
      </c>
      <c r="BB72" s="72" t="s">
        <v>33</v>
      </c>
      <c r="BC72" s="66" t="s">
        <v>32</v>
      </c>
      <c r="BD72" s="138" t="s">
        <v>33</v>
      </c>
      <c r="BE72" s="139"/>
      <c r="BF72" s="139"/>
      <c r="BG72" s="139"/>
    </row>
    <row r="73" spans="1:59" s="132" customFormat="1" ht="16.5" customHeight="1" x14ac:dyDescent="0.2">
      <c r="A73" s="166" t="s">
        <v>34</v>
      </c>
      <c r="B73" s="167"/>
      <c r="C73" s="140">
        <v>74072.210663099555</v>
      </c>
      <c r="D73" s="141">
        <v>26165</v>
      </c>
      <c r="E73" s="140">
        <v>108571.55300162249</v>
      </c>
      <c r="F73" s="141">
        <v>3698</v>
      </c>
      <c r="G73" s="140">
        <v>62429.833026396562</v>
      </c>
      <c r="H73" s="141">
        <v>1629</v>
      </c>
      <c r="I73" s="140">
        <v>90291.638888888891</v>
      </c>
      <c r="J73" s="141">
        <v>36</v>
      </c>
      <c r="K73" s="140">
        <v>54561.52228251932</v>
      </c>
      <c r="L73" s="141">
        <v>6081</v>
      </c>
      <c r="M73" s="140">
        <v>70560.277928626849</v>
      </c>
      <c r="N73" s="141">
        <v>15468</v>
      </c>
      <c r="O73" s="140">
        <v>76968.454856223601</v>
      </c>
      <c r="P73" s="141">
        <v>4973</v>
      </c>
      <c r="Q73" s="140">
        <v>63417.489291050973</v>
      </c>
      <c r="R73" s="141">
        <v>12046</v>
      </c>
      <c r="S73" s="140">
        <v>77778.10785690404</v>
      </c>
      <c r="T73" s="141">
        <v>14955</v>
      </c>
      <c r="U73" s="140">
        <v>70089.362393025673</v>
      </c>
      <c r="V73" s="141">
        <v>12503</v>
      </c>
      <c r="W73" s="140">
        <v>87717.572683222286</v>
      </c>
      <c r="X73" s="141">
        <v>6604</v>
      </c>
      <c r="Y73" s="140">
        <v>115911.66131845134</v>
      </c>
      <c r="Z73" s="141">
        <v>2867</v>
      </c>
      <c r="AA73" s="140">
        <v>97541.284067796616</v>
      </c>
      <c r="AB73" s="142">
        <v>1475</v>
      </c>
      <c r="AC73" s="166" t="s">
        <v>34</v>
      </c>
      <c r="AD73" s="167"/>
      <c r="AE73" s="140">
        <v>106398.61274583396</v>
      </c>
      <c r="AF73" s="141">
        <v>13322</v>
      </c>
      <c r="AG73" s="140">
        <v>135956.44668195499</v>
      </c>
      <c r="AH73" s="141">
        <v>13954</v>
      </c>
      <c r="AI73" s="140">
        <v>125999.69607535322</v>
      </c>
      <c r="AJ73" s="141">
        <v>12740</v>
      </c>
      <c r="AK73" s="140"/>
      <c r="AL73" s="143"/>
      <c r="AM73" s="140">
        <v>151269.27856609409</v>
      </c>
      <c r="AN73" s="141">
        <v>1339</v>
      </c>
      <c r="AO73" s="140">
        <v>93285.095890410958</v>
      </c>
      <c r="AP73" s="141">
        <v>1095</v>
      </c>
      <c r="AQ73" s="140">
        <v>108996.03624382208</v>
      </c>
      <c r="AR73" s="141">
        <v>607</v>
      </c>
      <c r="AS73" s="140">
        <v>122558.92144719687</v>
      </c>
      <c r="AT73" s="141">
        <v>6136</v>
      </c>
      <c r="AU73" s="140">
        <v>118800.03845140901</v>
      </c>
      <c r="AV73" s="141">
        <v>3797</v>
      </c>
      <c r="AW73" s="140">
        <v>164469.6603448276</v>
      </c>
      <c r="AX73" s="141">
        <v>1740</v>
      </c>
      <c r="AY73" s="140">
        <v>129506.97732137692</v>
      </c>
      <c r="AZ73" s="141">
        <v>17285</v>
      </c>
      <c r="BA73" s="140">
        <v>107907.48780487805</v>
      </c>
      <c r="BB73" s="141">
        <v>123</v>
      </c>
      <c r="BC73" s="140">
        <v>94892.464658598969</v>
      </c>
      <c r="BD73" s="142">
        <v>180638</v>
      </c>
      <c r="BE73" s="139"/>
      <c r="BF73" s="139"/>
      <c r="BG73" s="139"/>
    </row>
    <row r="74" spans="1:59" s="132" customFormat="1" ht="16.5" customHeight="1" x14ac:dyDescent="0.2">
      <c r="A74" s="166" t="s">
        <v>42</v>
      </c>
      <c r="B74" s="167"/>
      <c r="C74" s="140">
        <v>95715.058793549091</v>
      </c>
      <c r="D74" s="141">
        <v>27469</v>
      </c>
      <c r="E74" s="140">
        <v>120846.30614729154</v>
      </c>
      <c r="F74" s="141">
        <v>3286</v>
      </c>
      <c r="G74" s="140">
        <v>87013.272142857139</v>
      </c>
      <c r="H74" s="141">
        <v>1400</v>
      </c>
      <c r="I74" s="140">
        <v>108407.89473684211</v>
      </c>
      <c r="J74" s="141">
        <v>38</v>
      </c>
      <c r="K74" s="140">
        <v>86975.336465819055</v>
      </c>
      <c r="L74" s="141">
        <v>5427</v>
      </c>
      <c r="M74" s="140">
        <v>95395.443833989164</v>
      </c>
      <c r="N74" s="141">
        <v>13469</v>
      </c>
      <c r="O74" s="140">
        <v>104530.54056241149</v>
      </c>
      <c r="P74" s="141">
        <v>4943</v>
      </c>
      <c r="Q74" s="140">
        <v>80946.627120125893</v>
      </c>
      <c r="R74" s="141">
        <v>11438</v>
      </c>
      <c r="S74" s="140">
        <v>99944.532851463679</v>
      </c>
      <c r="T74" s="141">
        <v>13835</v>
      </c>
      <c r="U74" s="140">
        <v>97052.805184804922</v>
      </c>
      <c r="V74" s="141">
        <v>11688</v>
      </c>
      <c r="W74" s="140">
        <v>92861.519986839936</v>
      </c>
      <c r="X74" s="141">
        <v>6079</v>
      </c>
      <c r="Y74" s="140">
        <v>123751.82500924898</v>
      </c>
      <c r="Z74" s="141">
        <v>2703</v>
      </c>
      <c r="AA74" s="140">
        <v>106492.46126760563</v>
      </c>
      <c r="AB74" s="142">
        <v>1420</v>
      </c>
      <c r="AC74" s="166" t="s">
        <v>42</v>
      </c>
      <c r="AD74" s="167"/>
      <c r="AE74" s="140">
        <v>115811.50807311501</v>
      </c>
      <c r="AF74" s="141">
        <v>13130</v>
      </c>
      <c r="AG74" s="140">
        <v>145581.42049934296</v>
      </c>
      <c r="AH74" s="141">
        <v>13698</v>
      </c>
      <c r="AI74" s="140">
        <v>136251.93511988717</v>
      </c>
      <c r="AJ74" s="141">
        <v>12762</v>
      </c>
      <c r="AK74" s="140"/>
      <c r="AL74" s="143"/>
      <c r="AM74" s="140">
        <v>151492.67625308136</v>
      </c>
      <c r="AN74" s="141">
        <v>1217</v>
      </c>
      <c r="AO74" s="140">
        <v>120275.83321941216</v>
      </c>
      <c r="AP74" s="141">
        <v>1463</v>
      </c>
      <c r="AQ74" s="140">
        <v>106509.91666666667</v>
      </c>
      <c r="AR74" s="141">
        <v>624</v>
      </c>
      <c r="AS74" s="140">
        <v>128604.54267869535</v>
      </c>
      <c r="AT74" s="141">
        <v>5764</v>
      </c>
      <c r="AU74" s="140">
        <v>133192.12</v>
      </c>
      <c r="AV74" s="141">
        <v>4175</v>
      </c>
      <c r="AW74" s="140">
        <v>175217.27337615989</v>
      </c>
      <c r="AX74" s="141">
        <v>1401</v>
      </c>
      <c r="AY74" s="140">
        <v>144034.48535092411</v>
      </c>
      <c r="AZ74" s="141">
        <v>16827</v>
      </c>
      <c r="BA74" s="140">
        <v>83089.261904761908</v>
      </c>
      <c r="BB74" s="141">
        <v>84</v>
      </c>
      <c r="BC74" s="140">
        <v>112268.58781117357</v>
      </c>
      <c r="BD74" s="142">
        <v>174340</v>
      </c>
      <c r="BE74" s="139"/>
      <c r="BF74" s="139"/>
      <c r="BG74" s="139"/>
    </row>
    <row r="75" spans="1:59" s="132" customFormat="1" ht="16.5" customHeight="1" x14ac:dyDescent="0.2">
      <c r="A75" s="166" t="s">
        <v>43</v>
      </c>
      <c r="B75" s="167"/>
      <c r="C75" s="140">
        <v>165699.18454322254</v>
      </c>
      <c r="D75" s="141">
        <v>27289</v>
      </c>
      <c r="E75" s="140">
        <v>179431.87911662145</v>
      </c>
      <c r="F75" s="141">
        <v>2581</v>
      </c>
      <c r="G75" s="140">
        <v>156604.11430317847</v>
      </c>
      <c r="H75" s="141">
        <v>1636</v>
      </c>
      <c r="I75" s="140">
        <v>182380</v>
      </c>
      <c r="J75" s="141">
        <v>25</v>
      </c>
      <c r="K75" s="140">
        <v>147973.5230445592</v>
      </c>
      <c r="L75" s="141">
        <v>5229</v>
      </c>
      <c r="M75" s="140">
        <v>159013.22048964218</v>
      </c>
      <c r="N75" s="141">
        <v>13275</v>
      </c>
      <c r="O75" s="140">
        <v>175015.95298446444</v>
      </c>
      <c r="P75" s="141">
        <v>4892</v>
      </c>
      <c r="Q75" s="140">
        <v>156351.75407150429</v>
      </c>
      <c r="R75" s="141">
        <v>10377</v>
      </c>
      <c r="S75" s="140">
        <v>167320.12027306895</v>
      </c>
      <c r="T75" s="141">
        <v>13037</v>
      </c>
      <c r="U75" s="140">
        <v>167247.59060463432</v>
      </c>
      <c r="V75" s="141">
        <v>11048</v>
      </c>
      <c r="W75" s="140">
        <v>172480.73387096773</v>
      </c>
      <c r="X75" s="141">
        <v>5580</v>
      </c>
      <c r="Y75" s="140">
        <v>206319.08245818748</v>
      </c>
      <c r="Z75" s="141">
        <v>2571</v>
      </c>
      <c r="AA75" s="140">
        <v>197788.5054624909</v>
      </c>
      <c r="AB75" s="142">
        <v>1373</v>
      </c>
      <c r="AC75" s="166" t="s">
        <v>43</v>
      </c>
      <c r="AD75" s="167"/>
      <c r="AE75" s="140">
        <v>198941.11271824717</v>
      </c>
      <c r="AF75" s="141">
        <v>11684</v>
      </c>
      <c r="AG75" s="140">
        <v>234369.28902811965</v>
      </c>
      <c r="AH75" s="141">
        <v>13407</v>
      </c>
      <c r="AI75" s="140">
        <v>227182.91983739837</v>
      </c>
      <c r="AJ75" s="141">
        <v>12300</v>
      </c>
      <c r="AK75" s="140"/>
      <c r="AL75" s="143"/>
      <c r="AM75" s="140">
        <v>221800.04471195184</v>
      </c>
      <c r="AN75" s="141">
        <v>1163</v>
      </c>
      <c r="AO75" s="140">
        <v>204923.09679529103</v>
      </c>
      <c r="AP75" s="141">
        <v>1529</v>
      </c>
      <c r="AQ75" s="140">
        <v>178987.84</v>
      </c>
      <c r="AR75" s="141">
        <v>600</v>
      </c>
      <c r="AS75" s="140">
        <v>198770.50246761259</v>
      </c>
      <c r="AT75" s="141">
        <v>6484</v>
      </c>
      <c r="AU75" s="140">
        <v>207956.30609385946</v>
      </c>
      <c r="AV75" s="141">
        <v>4283</v>
      </c>
      <c r="AW75" s="140">
        <v>264569.36050860136</v>
      </c>
      <c r="AX75" s="141">
        <v>1337</v>
      </c>
      <c r="AY75" s="140">
        <v>214448.36320723791</v>
      </c>
      <c r="AZ75" s="141">
        <v>15253</v>
      </c>
      <c r="BA75" s="140">
        <v>156687.5</v>
      </c>
      <c r="BB75" s="141">
        <v>56</v>
      </c>
      <c r="BC75" s="140">
        <v>186547.56922680815</v>
      </c>
      <c r="BD75" s="142">
        <v>167009</v>
      </c>
      <c r="BE75" s="139"/>
      <c r="BF75" s="139"/>
      <c r="BG75" s="139"/>
    </row>
    <row r="76" spans="1:59" s="132" customFormat="1" ht="16.5" customHeight="1" x14ac:dyDescent="0.2">
      <c r="A76" s="144">
        <v>7</v>
      </c>
      <c r="B76" s="78">
        <v>1</v>
      </c>
      <c r="C76" s="145">
        <v>94805.066981537137</v>
      </c>
      <c r="D76" s="78">
        <v>2329</v>
      </c>
      <c r="E76" s="146">
        <v>132099.1936936937</v>
      </c>
      <c r="F76" s="78">
        <v>222</v>
      </c>
      <c r="G76" s="146">
        <v>83574.977099236639</v>
      </c>
      <c r="H76" s="78">
        <v>131</v>
      </c>
      <c r="I76" s="147" t="s">
        <v>35</v>
      </c>
      <c r="J76" s="78"/>
      <c r="K76" s="146">
        <v>93201.131147540989</v>
      </c>
      <c r="L76" s="78">
        <v>427</v>
      </c>
      <c r="M76" s="146">
        <v>94029.340290381122</v>
      </c>
      <c r="N76" s="78">
        <v>1102</v>
      </c>
      <c r="O76" s="145">
        <v>103744.24509803922</v>
      </c>
      <c r="P76" s="78">
        <v>408</v>
      </c>
      <c r="Q76" s="146">
        <v>87052.190942472458</v>
      </c>
      <c r="R76" s="78">
        <v>817</v>
      </c>
      <c r="S76" s="146">
        <v>92116.905982905984</v>
      </c>
      <c r="T76" s="78">
        <v>1053</v>
      </c>
      <c r="U76" s="146">
        <v>102639.05179704017</v>
      </c>
      <c r="V76" s="78">
        <v>946</v>
      </c>
      <c r="W76" s="146">
        <v>93025.672549019611</v>
      </c>
      <c r="X76" s="78">
        <v>510</v>
      </c>
      <c r="Y76" s="146">
        <v>120356.85283018868</v>
      </c>
      <c r="Z76" s="78">
        <v>265</v>
      </c>
      <c r="AA76" s="145">
        <v>110579.39644970415</v>
      </c>
      <c r="AB76" s="148">
        <v>169</v>
      </c>
      <c r="AC76" s="144">
        <v>7</v>
      </c>
      <c r="AD76" s="78">
        <v>1</v>
      </c>
      <c r="AE76" s="146">
        <v>117100.33507397737</v>
      </c>
      <c r="AF76" s="78">
        <v>1149</v>
      </c>
      <c r="AG76" s="146">
        <v>141127.24661654135</v>
      </c>
      <c r="AH76" s="78">
        <v>1330</v>
      </c>
      <c r="AI76" s="146">
        <v>139887.99046862588</v>
      </c>
      <c r="AJ76" s="78">
        <v>1259</v>
      </c>
      <c r="AK76" s="147" t="s">
        <v>35</v>
      </c>
      <c r="AL76" s="78"/>
      <c r="AM76" s="146">
        <v>162773.26829268291</v>
      </c>
      <c r="AN76" s="78">
        <v>123</v>
      </c>
      <c r="AO76" s="146">
        <v>121409.93220338984</v>
      </c>
      <c r="AP76" s="78">
        <v>118</v>
      </c>
      <c r="AQ76" s="146">
        <v>95922.518987341769</v>
      </c>
      <c r="AR76" s="78">
        <v>79</v>
      </c>
      <c r="AS76" s="146">
        <v>113308.17196261682</v>
      </c>
      <c r="AT76" s="78">
        <v>535</v>
      </c>
      <c r="AU76" s="146">
        <v>120105.03726708074</v>
      </c>
      <c r="AV76" s="78">
        <v>322</v>
      </c>
      <c r="AW76" s="146">
        <v>187599.5</v>
      </c>
      <c r="AX76" s="78">
        <v>134</v>
      </c>
      <c r="AY76" s="146">
        <v>132975.33523537804</v>
      </c>
      <c r="AZ76" s="78">
        <v>1402</v>
      </c>
      <c r="BA76" s="146">
        <v>91300</v>
      </c>
      <c r="BB76" s="78">
        <v>7</v>
      </c>
      <c r="BC76" s="146">
        <v>112007.64891824493</v>
      </c>
      <c r="BD76" s="148">
        <v>14837</v>
      </c>
      <c r="BE76" s="76"/>
      <c r="BF76" s="76"/>
      <c r="BG76" s="76"/>
    </row>
    <row r="77" spans="1:59" s="132" customFormat="1" ht="16.5" customHeight="1" x14ac:dyDescent="0.2">
      <c r="A77" s="149"/>
      <c r="B77" s="83">
        <v>2</v>
      </c>
      <c r="C77" s="147">
        <v>156441.38702583837</v>
      </c>
      <c r="D77" s="83">
        <v>1819</v>
      </c>
      <c r="E77" s="150">
        <v>139166.33823529413</v>
      </c>
      <c r="F77" s="83">
        <v>204</v>
      </c>
      <c r="G77" s="150">
        <v>117687.66666666667</v>
      </c>
      <c r="H77" s="83">
        <v>90</v>
      </c>
      <c r="I77" s="147" t="s">
        <v>35</v>
      </c>
      <c r="J77" s="83"/>
      <c r="K77" s="150">
        <v>138234.63157894736</v>
      </c>
      <c r="L77" s="83">
        <v>361</v>
      </c>
      <c r="M77" s="150">
        <v>131929.87418655097</v>
      </c>
      <c r="N77" s="83">
        <v>922</v>
      </c>
      <c r="O77" s="147">
        <v>167121.04297994269</v>
      </c>
      <c r="P77" s="83">
        <v>349</v>
      </c>
      <c r="Q77" s="150">
        <v>135119.85072463768</v>
      </c>
      <c r="R77" s="83">
        <v>690</v>
      </c>
      <c r="S77" s="150">
        <v>163860.90783410138</v>
      </c>
      <c r="T77" s="83">
        <v>868</v>
      </c>
      <c r="U77" s="150">
        <v>154956.45838837518</v>
      </c>
      <c r="V77" s="83">
        <v>757</v>
      </c>
      <c r="W77" s="150">
        <v>145367.74834437086</v>
      </c>
      <c r="X77" s="83">
        <v>453</v>
      </c>
      <c r="Y77" s="150">
        <v>180079.24623115579</v>
      </c>
      <c r="Z77" s="83">
        <v>199</v>
      </c>
      <c r="AA77" s="147">
        <v>147454.53465346535</v>
      </c>
      <c r="AB77" s="151">
        <v>101</v>
      </c>
      <c r="AC77" s="149"/>
      <c r="AD77" s="83">
        <v>2</v>
      </c>
      <c r="AE77" s="150">
        <v>163736.51649601822</v>
      </c>
      <c r="AF77" s="83">
        <v>879</v>
      </c>
      <c r="AG77" s="150">
        <v>185087.00237154152</v>
      </c>
      <c r="AH77" s="83">
        <v>1265</v>
      </c>
      <c r="AI77" s="150">
        <v>168863.75295109613</v>
      </c>
      <c r="AJ77" s="83">
        <v>1186</v>
      </c>
      <c r="AK77" s="147" t="s">
        <v>35</v>
      </c>
      <c r="AL77" s="83"/>
      <c r="AM77" s="150">
        <v>152287.99130434782</v>
      </c>
      <c r="AN77" s="83">
        <v>115</v>
      </c>
      <c r="AO77" s="150">
        <v>141983.35220125786</v>
      </c>
      <c r="AP77" s="83">
        <v>159</v>
      </c>
      <c r="AQ77" s="150">
        <v>147078.10169491524</v>
      </c>
      <c r="AR77" s="83">
        <v>59</v>
      </c>
      <c r="AS77" s="150">
        <v>143765.88132635254</v>
      </c>
      <c r="AT77" s="83">
        <v>573</v>
      </c>
      <c r="AU77" s="150">
        <v>150334.50617283949</v>
      </c>
      <c r="AV77" s="83">
        <v>324</v>
      </c>
      <c r="AW77" s="150">
        <v>230055.95</v>
      </c>
      <c r="AX77" s="83">
        <v>120</v>
      </c>
      <c r="AY77" s="150">
        <v>168707.53622250969</v>
      </c>
      <c r="AZ77" s="83">
        <v>1546</v>
      </c>
      <c r="BA77" s="150">
        <v>79200</v>
      </c>
      <c r="BB77" s="83">
        <v>9</v>
      </c>
      <c r="BC77" s="150">
        <v>158651.73283261803</v>
      </c>
      <c r="BD77" s="151">
        <v>13048</v>
      </c>
      <c r="BE77" s="76"/>
      <c r="BF77" s="76"/>
      <c r="BG77" s="76"/>
    </row>
    <row r="78" spans="1:59" s="132" customFormat="1" ht="16.5" customHeight="1" x14ac:dyDescent="0.2">
      <c r="A78" s="149"/>
      <c r="B78" s="83">
        <v>3</v>
      </c>
      <c r="C78" s="147">
        <v>200101.84782608695</v>
      </c>
      <c r="D78" s="83">
        <v>1886</v>
      </c>
      <c r="E78" s="150">
        <v>195964.33497536945</v>
      </c>
      <c r="F78" s="83">
        <v>203</v>
      </c>
      <c r="G78" s="150">
        <v>174959.85869565216</v>
      </c>
      <c r="H78" s="83">
        <v>92</v>
      </c>
      <c r="I78" s="150">
        <v>214500</v>
      </c>
      <c r="J78" s="83">
        <v>2</v>
      </c>
      <c r="K78" s="150">
        <v>161945.01086956522</v>
      </c>
      <c r="L78" s="83">
        <v>368</v>
      </c>
      <c r="M78" s="150">
        <v>190116.86073298429</v>
      </c>
      <c r="N78" s="83">
        <v>955</v>
      </c>
      <c r="O78" s="147">
        <v>215390.14814814815</v>
      </c>
      <c r="P78" s="83">
        <v>351</v>
      </c>
      <c r="Q78" s="150">
        <v>194534.23463687152</v>
      </c>
      <c r="R78" s="83">
        <v>716</v>
      </c>
      <c r="S78" s="150">
        <v>216906.58026159334</v>
      </c>
      <c r="T78" s="83">
        <v>841</v>
      </c>
      <c r="U78" s="150">
        <v>208693.83130699088</v>
      </c>
      <c r="V78" s="83">
        <v>658</v>
      </c>
      <c r="W78" s="150">
        <v>191194.68482490271</v>
      </c>
      <c r="X78" s="83">
        <v>514</v>
      </c>
      <c r="Y78" s="150">
        <v>202127.19847328245</v>
      </c>
      <c r="Z78" s="83">
        <v>262</v>
      </c>
      <c r="AA78" s="147">
        <v>214400.43055555556</v>
      </c>
      <c r="AB78" s="151">
        <v>144</v>
      </c>
      <c r="AC78" s="149"/>
      <c r="AD78" s="83">
        <v>3</v>
      </c>
      <c r="AE78" s="150">
        <v>211215.34514925373</v>
      </c>
      <c r="AF78" s="83">
        <v>1072</v>
      </c>
      <c r="AG78" s="150">
        <v>211175.72952853597</v>
      </c>
      <c r="AH78" s="83">
        <v>1209</v>
      </c>
      <c r="AI78" s="150">
        <v>234232.25574977</v>
      </c>
      <c r="AJ78" s="83">
        <v>1087</v>
      </c>
      <c r="AK78" s="147" t="s">
        <v>35</v>
      </c>
      <c r="AL78" s="83"/>
      <c r="AM78" s="150">
        <v>167925.09302325582</v>
      </c>
      <c r="AN78" s="83">
        <v>129</v>
      </c>
      <c r="AO78" s="150">
        <v>171250.3023255814</v>
      </c>
      <c r="AP78" s="83">
        <v>129</v>
      </c>
      <c r="AQ78" s="150">
        <v>136918.90566037735</v>
      </c>
      <c r="AR78" s="83">
        <v>53</v>
      </c>
      <c r="AS78" s="150">
        <v>176270.62477876106</v>
      </c>
      <c r="AT78" s="83">
        <v>565</v>
      </c>
      <c r="AU78" s="150">
        <v>171448.98644067795</v>
      </c>
      <c r="AV78" s="83">
        <v>295</v>
      </c>
      <c r="AW78" s="150">
        <v>215955</v>
      </c>
      <c r="AX78" s="83">
        <v>130</v>
      </c>
      <c r="AY78" s="150">
        <v>111289.38121546961</v>
      </c>
      <c r="AZ78" s="83">
        <v>1086</v>
      </c>
      <c r="BA78" s="150">
        <v>134750</v>
      </c>
      <c r="BB78" s="83">
        <v>10</v>
      </c>
      <c r="BC78" s="150">
        <v>194355.67704005644</v>
      </c>
      <c r="BD78" s="151">
        <v>12757</v>
      </c>
      <c r="BE78" s="76"/>
      <c r="BF78" s="76"/>
      <c r="BG78" s="76"/>
    </row>
    <row r="79" spans="1:59" s="132" customFormat="1" ht="16.5" customHeight="1" x14ac:dyDescent="0.2">
      <c r="A79" s="149"/>
      <c r="B79" s="83">
        <v>4</v>
      </c>
      <c r="C79" s="147">
        <v>203038.74241670812</v>
      </c>
      <c r="D79" s="83">
        <v>2011</v>
      </c>
      <c r="E79" s="150">
        <v>218621.38461538462</v>
      </c>
      <c r="F79" s="83">
        <v>221</v>
      </c>
      <c r="G79" s="150">
        <v>196576.59803921569</v>
      </c>
      <c r="H79" s="83">
        <v>102</v>
      </c>
      <c r="I79" s="150">
        <v>225500</v>
      </c>
      <c r="J79" s="83">
        <v>2</v>
      </c>
      <c r="K79" s="150">
        <v>191222.30088495577</v>
      </c>
      <c r="L79" s="83">
        <v>452</v>
      </c>
      <c r="M79" s="150">
        <v>195275.22483766233</v>
      </c>
      <c r="N79" s="83">
        <v>1232</v>
      </c>
      <c r="O79" s="147">
        <v>211563.51578947369</v>
      </c>
      <c r="P79" s="83">
        <v>475</v>
      </c>
      <c r="Q79" s="150">
        <v>193566.0495049505</v>
      </c>
      <c r="R79" s="83">
        <v>909</v>
      </c>
      <c r="S79" s="150">
        <v>215383.23822975517</v>
      </c>
      <c r="T79" s="83">
        <v>1062</v>
      </c>
      <c r="U79" s="150">
        <v>207553.35128205127</v>
      </c>
      <c r="V79" s="83">
        <v>780</v>
      </c>
      <c r="W79" s="150">
        <v>204679.59537572254</v>
      </c>
      <c r="X79" s="83">
        <v>346</v>
      </c>
      <c r="Y79" s="150">
        <v>237939.68062827224</v>
      </c>
      <c r="Z79" s="83">
        <v>191</v>
      </c>
      <c r="AA79" s="147">
        <v>229668.95798319328</v>
      </c>
      <c r="AB79" s="151">
        <v>119</v>
      </c>
      <c r="AC79" s="149"/>
      <c r="AD79" s="83">
        <v>4</v>
      </c>
      <c r="AE79" s="150">
        <v>235635.3966101695</v>
      </c>
      <c r="AF79" s="83">
        <v>885</v>
      </c>
      <c r="AG79" s="150">
        <v>258905.84654471546</v>
      </c>
      <c r="AH79" s="83">
        <v>984</v>
      </c>
      <c r="AI79" s="150">
        <v>257784.35742574258</v>
      </c>
      <c r="AJ79" s="83">
        <v>1010</v>
      </c>
      <c r="AK79" s="147" t="s">
        <v>35</v>
      </c>
      <c r="AL79" s="83"/>
      <c r="AM79" s="150">
        <v>210237.71153846153</v>
      </c>
      <c r="AN79" s="83">
        <v>104</v>
      </c>
      <c r="AO79" s="150">
        <v>213773.47572815535</v>
      </c>
      <c r="AP79" s="83">
        <v>103</v>
      </c>
      <c r="AQ79" s="150">
        <v>174057.38297872341</v>
      </c>
      <c r="AR79" s="83">
        <v>47</v>
      </c>
      <c r="AS79" s="150">
        <v>223427.97142857141</v>
      </c>
      <c r="AT79" s="83">
        <v>525</v>
      </c>
      <c r="AU79" s="150">
        <v>232286.59807073954</v>
      </c>
      <c r="AV79" s="83">
        <v>311</v>
      </c>
      <c r="AW79" s="150">
        <v>262510.5</v>
      </c>
      <c r="AX79" s="83">
        <v>130</v>
      </c>
      <c r="AY79" s="150">
        <v>225833.07918710582</v>
      </c>
      <c r="AZ79" s="83">
        <v>1427</v>
      </c>
      <c r="BA79" s="150">
        <v>155375</v>
      </c>
      <c r="BB79" s="83">
        <v>4</v>
      </c>
      <c r="BC79" s="150">
        <v>218663.49813877308</v>
      </c>
      <c r="BD79" s="151">
        <v>13432</v>
      </c>
      <c r="BE79" s="76"/>
      <c r="BF79" s="76"/>
      <c r="BG79" s="76"/>
    </row>
    <row r="80" spans="1:59" s="132" customFormat="1" ht="16.5" customHeight="1" x14ac:dyDescent="0.2">
      <c r="A80" s="149"/>
      <c r="B80" s="83">
        <v>5</v>
      </c>
      <c r="C80" s="147">
        <v>213859.37931034484</v>
      </c>
      <c r="D80" s="83">
        <v>2146</v>
      </c>
      <c r="E80" s="150">
        <v>217968.77272727274</v>
      </c>
      <c r="F80" s="83">
        <v>176</v>
      </c>
      <c r="G80" s="150">
        <v>209311.52499999999</v>
      </c>
      <c r="H80" s="83">
        <v>120</v>
      </c>
      <c r="I80" s="150">
        <v>214500</v>
      </c>
      <c r="J80" s="83">
        <v>1</v>
      </c>
      <c r="K80" s="150">
        <v>199458.76615384614</v>
      </c>
      <c r="L80" s="83">
        <v>325</v>
      </c>
      <c r="M80" s="150">
        <v>206295.36607142858</v>
      </c>
      <c r="N80" s="83">
        <v>896</v>
      </c>
      <c r="O80" s="147">
        <v>222260.62809917354</v>
      </c>
      <c r="P80" s="83">
        <v>363</v>
      </c>
      <c r="Q80" s="150">
        <v>201382.86215864759</v>
      </c>
      <c r="R80" s="83">
        <v>769</v>
      </c>
      <c r="S80" s="150">
        <v>236147.08187919462</v>
      </c>
      <c r="T80" s="83">
        <v>745</v>
      </c>
      <c r="U80" s="150">
        <v>215613.94456066945</v>
      </c>
      <c r="V80" s="83">
        <v>956</v>
      </c>
      <c r="W80" s="150">
        <v>217653.05994550409</v>
      </c>
      <c r="X80" s="83">
        <v>367</v>
      </c>
      <c r="Y80" s="150">
        <v>260186.78181818183</v>
      </c>
      <c r="Z80" s="83">
        <v>165</v>
      </c>
      <c r="AA80" s="147">
        <v>259570.43243243243</v>
      </c>
      <c r="AB80" s="151">
        <v>74</v>
      </c>
      <c r="AC80" s="149"/>
      <c r="AD80" s="83">
        <v>5</v>
      </c>
      <c r="AE80" s="150">
        <v>262728.81063553825</v>
      </c>
      <c r="AF80" s="83">
        <v>771</v>
      </c>
      <c r="AG80" s="150">
        <v>283165.5617777778</v>
      </c>
      <c r="AH80" s="83">
        <v>1125</v>
      </c>
      <c r="AI80" s="150">
        <v>271766.19148936169</v>
      </c>
      <c r="AJ80" s="83">
        <v>893</v>
      </c>
      <c r="AK80" s="147" t="s">
        <v>35</v>
      </c>
      <c r="AL80" s="83"/>
      <c r="AM80" s="150">
        <v>259692.86915887852</v>
      </c>
      <c r="AN80" s="83">
        <v>107</v>
      </c>
      <c r="AO80" s="150">
        <v>262889.05154639174</v>
      </c>
      <c r="AP80" s="83">
        <v>97</v>
      </c>
      <c r="AQ80" s="150">
        <v>236817.38461538462</v>
      </c>
      <c r="AR80" s="83">
        <v>52</v>
      </c>
      <c r="AS80" s="150">
        <v>261173.55408388522</v>
      </c>
      <c r="AT80" s="83">
        <v>453</v>
      </c>
      <c r="AU80" s="150">
        <v>254718.84764542937</v>
      </c>
      <c r="AV80" s="83">
        <v>361</v>
      </c>
      <c r="AW80" s="150">
        <v>294911.09090909088</v>
      </c>
      <c r="AX80" s="83">
        <v>99</v>
      </c>
      <c r="AY80" s="150">
        <v>279370.84924623114</v>
      </c>
      <c r="AZ80" s="83">
        <v>796</v>
      </c>
      <c r="BA80" s="150">
        <v>221414</v>
      </c>
      <c r="BB80" s="83">
        <v>7</v>
      </c>
      <c r="BC80" s="150">
        <v>238092.06641942009</v>
      </c>
      <c r="BD80" s="151">
        <v>11864</v>
      </c>
      <c r="BE80" s="76"/>
      <c r="BF80" s="76"/>
      <c r="BG80" s="76"/>
    </row>
    <row r="81" spans="1:59" s="132" customFormat="1" ht="16.5" customHeight="1" x14ac:dyDescent="0.2">
      <c r="A81" s="149"/>
      <c r="B81" s="83">
        <v>6</v>
      </c>
      <c r="C81" s="147">
        <v>240375.65402124432</v>
      </c>
      <c r="D81" s="83">
        <v>1977</v>
      </c>
      <c r="E81" s="150">
        <v>240089.44210526315</v>
      </c>
      <c r="F81" s="83">
        <v>190</v>
      </c>
      <c r="G81" s="150">
        <v>233230.58333333334</v>
      </c>
      <c r="H81" s="83">
        <v>72</v>
      </c>
      <c r="I81" s="150">
        <v>200750</v>
      </c>
      <c r="J81" s="83">
        <v>4</v>
      </c>
      <c r="K81" s="150">
        <v>227909.71571906353</v>
      </c>
      <c r="L81" s="83">
        <v>299</v>
      </c>
      <c r="M81" s="150">
        <v>227908.21082299887</v>
      </c>
      <c r="N81" s="83">
        <v>887</v>
      </c>
      <c r="O81" s="147">
        <v>244656.96539792386</v>
      </c>
      <c r="P81" s="83">
        <v>289</v>
      </c>
      <c r="Q81" s="150">
        <v>228498.1573816156</v>
      </c>
      <c r="R81" s="83">
        <v>718</v>
      </c>
      <c r="S81" s="150">
        <v>251343.51900237531</v>
      </c>
      <c r="T81" s="83">
        <v>842</v>
      </c>
      <c r="U81" s="150">
        <v>240037.03468208094</v>
      </c>
      <c r="V81" s="83">
        <v>692</v>
      </c>
      <c r="W81" s="150">
        <v>240794.43349753696</v>
      </c>
      <c r="X81" s="83">
        <v>406</v>
      </c>
      <c r="Y81" s="150">
        <v>286942.84615384613</v>
      </c>
      <c r="Z81" s="83">
        <v>182</v>
      </c>
      <c r="AA81" s="147">
        <v>284083.8548387097</v>
      </c>
      <c r="AB81" s="151">
        <v>62</v>
      </c>
      <c r="AC81" s="149"/>
      <c r="AD81" s="83">
        <v>6</v>
      </c>
      <c r="AE81" s="150">
        <v>274241.53698979592</v>
      </c>
      <c r="AF81" s="83">
        <v>784</v>
      </c>
      <c r="AG81" s="150">
        <v>309231.52887139108</v>
      </c>
      <c r="AH81" s="83">
        <v>762</v>
      </c>
      <c r="AI81" s="150">
        <v>309221.70206489676</v>
      </c>
      <c r="AJ81" s="83">
        <v>678</v>
      </c>
      <c r="AK81" s="147" t="s">
        <v>35</v>
      </c>
      <c r="AL81" s="83"/>
      <c r="AM81" s="150">
        <v>306156.25352112675</v>
      </c>
      <c r="AN81" s="83">
        <v>71</v>
      </c>
      <c r="AO81" s="150">
        <v>278622.56</v>
      </c>
      <c r="AP81" s="83">
        <v>75</v>
      </c>
      <c r="AQ81" s="150">
        <v>247150.18181818182</v>
      </c>
      <c r="AR81" s="83">
        <v>22</v>
      </c>
      <c r="AS81" s="150">
        <v>299867.15615615615</v>
      </c>
      <c r="AT81" s="83">
        <v>333</v>
      </c>
      <c r="AU81" s="150">
        <v>297813.37037037039</v>
      </c>
      <c r="AV81" s="83">
        <v>243</v>
      </c>
      <c r="AW81" s="150">
        <v>345779.2643678161</v>
      </c>
      <c r="AX81" s="83">
        <v>87</v>
      </c>
      <c r="AY81" s="150">
        <v>321998.74377745244</v>
      </c>
      <c r="AZ81" s="83">
        <v>683</v>
      </c>
      <c r="BA81" s="150">
        <v>204286</v>
      </c>
      <c r="BB81" s="83">
        <v>7</v>
      </c>
      <c r="BC81" s="150">
        <v>262504.98273034248</v>
      </c>
      <c r="BD81" s="151">
        <v>10365</v>
      </c>
      <c r="BE81" s="76"/>
      <c r="BF81" s="76"/>
      <c r="BG81" s="76"/>
    </row>
    <row r="82" spans="1:59" s="132" customFormat="1" ht="16.5" customHeight="1" x14ac:dyDescent="0.2">
      <c r="A82" s="149"/>
      <c r="B82" s="83">
        <v>7</v>
      </c>
      <c r="C82" s="147">
        <v>207676.56318449872</v>
      </c>
      <c r="D82" s="83">
        <v>2374</v>
      </c>
      <c r="E82" s="150">
        <v>227599.63043478262</v>
      </c>
      <c r="F82" s="83">
        <v>230</v>
      </c>
      <c r="G82" s="150">
        <v>196160.12727272726</v>
      </c>
      <c r="H82" s="83">
        <v>165</v>
      </c>
      <c r="I82" s="150">
        <v>176000</v>
      </c>
      <c r="J82" s="83">
        <v>4</v>
      </c>
      <c r="K82" s="150">
        <v>189751.1965973535</v>
      </c>
      <c r="L82" s="83">
        <v>529</v>
      </c>
      <c r="M82" s="150">
        <v>203806.08537549406</v>
      </c>
      <c r="N82" s="83">
        <v>1265</v>
      </c>
      <c r="O82" s="147">
        <v>199502.39227642276</v>
      </c>
      <c r="P82" s="83">
        <v>492</v>
      </c>
      <c r="Q82" s="150">
        <v>199628.22160148976</v>
      </c>
      <c r="R82" s="83">
        <v>1074</v>
      </c>
      <c r="S82" s="150">
        <v>215996.75744680851</v>
      </c>
      <c r="T82" s="83">
        <v>940</v>
      </c>
      <c r="U82" s="150">
        <v>211346.51855895197</v>
      </c>
      <c r="V82" s="83">
        <v>916</v>
      </c>
      <c r="W82" s="150">
        <v>242419.25</v>
      </c>
      <c r="X82" s="83">
        <v>412</v>
      </c>
      <c r="Y82" s="150">
        <v>276423.47647058824</v>
      </c>
      <c r="Z82" s="83">
        <v>170</v>
      </c>
      <c r="AA82" s="147">
        <v>273174.36170212767</v>
      </c>
      <c r="AB82" s="151">
        <v>94</v>
      </c>
      <c r="AC82" s="149"/>
      <c r="AD82" s="83">
        <v>7</v>
      </c>
      <c r="AE82" s="150">
        <v>265926.45222929935</v>
      </c>
      <c r="AF82" s="83">
        <v>785</v>
      </c>
      <c r="AG82" s="150">
        <v>331675.6399437412</v>
      </c>
      <c r="AH82" s="83">
        <v>711</v>
      </c>
      <c r="AI82" s="150">
        <v>336858.60591900314</v>
      </c>
      <c r="AJ82" s="83">
        <v>642</v>
      </c>
      <c r="AK82" s="147" t="s">
        <v>35</v>
      </c>
      <c r="AL82" s="83"/>
      <c r="AM82" s="150">
        <v>357964.44444444444</v>
      </c>
      <c r="AN82" s="83">
        <v>45</v>
      </c>
      <c r="AO82" s="150">
        <v>291535.74193548388</v>
      </c>
      <c r="AP82" s="83">
        <v>93</v>
      </c>
      <c r="AQ82" s="150">
        <v>274918.55555555556</v>
      </c>
      <c r="AR82" s="83">
        <v>27</v>
      </c>
      <c r="AS82" s="150">
        <v>301814.41860465117</v>
      </c>
      <c r="AT82" s="83">
        <v>430</v>
      </c>
      <c r="AU82" s="150">
        <v>297327.87784090912</v>
      </c>
      <c r="AV82" s="83">
        <v>352</v>
      </c>
      <c r="AW82" s="150">
        <v>374033.54545454547</v>
      </c>
      <c r="AX82" s="83">
        <v>66</v>
      </c>
      <c r="AY82" s="150">
        <v>320278.3127317676</v>
      </c>
      <c r="AZ82" s="83">
        <v>809</v>
      </c>
      <c r="BA82" s="150">
        <v>226600</v>
      </c>
      <c r="BB82" s="83">
        <v>2</v>
      </c>
      <c r="BC82" s="150">
        <v>241429.79464639266</v>
      </c>
      <c r="BD82" s="151">
        <v>12627</v>
      </c>
      <c r="BE82" s="76"/>
      <c r="BF82" s="76"/>
      <c r="BG82" s="76"/>
    </row>
    <row r="83" spans="1:59" s="132" customFormat="1" ht="16.5" customHeight="1" x14ac:dyDescent="0.2">
      <c r="A83" s="149"/>
      <c r="B83" s="83">
        <v>8</v>
      </c>
      <c r="C83" s="147">
        <v>158629.75800304877</v>
      </c>
      <c r="D83" s="83">
        <v>2624</v>
      </c>
      <c r="E83" s="150">
        <v>166508.98994974873</v>
      </c>
      <c r="F83" s="83">
        <v>199</v>
      </c>
      <c r="G83" s="150">
        <v>147959.84431137724</v>
      </c>
      <c r="H83" s="83">
        <v>167</v>
      </c>
      <c r="I83" s="150">
        <v>143000</v>
      </c>
      <c r="J83" s="83">
        <v>2</v>
      </c>
      <c r="K83" s="150">
        <v>136879.875</v>
      </c>
      <c r="L83" s="83">
        <v>424</v>
      </c>
      <c r="M83" s="150">
        <v>141597.18283261804</v>
      </c>
      <c r="N83" s="83">
        <v>1165</v>
      </c>
      <c r="O83" s="147">
        <v>145362.98351648351</v>
      </c>
      <c r="P83" s="83">
        <v>364</v>
      </c>
      <c r="Q83" s="150">
        <v>145474.95527522935</v>
      </c>
      <c r="R83" s="83">
        <v>872</v>
      </c>
      <c r="S83" s="150">
        <v>145674.92171545269</v>
      </c>
      <c r="T83" s="83">
        <v>1469</v>
      </c>
      <c r="U83" s="150">
        <v>158440.73963963965</v>
      </c>
      <c r="V83" s="83">
        <v>1110</v>
      </c>
      <c r="W83" s="150">
        <v>183082.10955710956</v>
      </c>
      <c r="X83" s="83">
        <v>429</v>
      </c>
      <c r="Y83" s="150">
        <v>225179.35119047618</v>
      </c>
      <c r="Z83" s="83">
        <v>168</v>
      </c>
      <c r="AA83" s="147">
        <v>237112.44339622642</v>
      </c>
      <c r="AB83" s="151">
        <v>106</v>
      </c>
      <c r="AC83" s="149"/>
      <c r="AD83" s="83">
        <v>8</v>
      </c>
      <c r="AE83" s="150">
        <v>225615.96413043479</v>
      </c>
      <c r="AF83" s="83">
        <v>920</v>
      </c>
      <c r="AG83" s="150">
        <v>303898.66358839051</v>
      </c>
      <c r="AH83" s="83">
        <v>758</v>
      </c>
      <c r="AI83" s="150">
        <v>272279.5371577575</v>
      </c>
      <c r="AJ83" s="83">
        <v>767</v>
      </c>
      <c r="AK83" s="150" t="s">
        <v>35</v>
      </c>
      <c r="AL83" s="83"/>
      <c r="AM83" s="150">
        <v>312399.97560975607</v>
      </c>
      <c r="AN83" s="83">
        <v>41</v>
      </c>
      <c r="AO83" s="150">
        <v>277122.68421052629</v>
      </c>
      <c r="AP83" s="83">
        <v>114</v>
      </c>
      <c r="AQ83" s="150">
        <v>263144.33333333331</v>
      </c>
      <c r="AR83" s="83">
        <v>27</v>
      </c>
      <c r="AS83" s="150">
        <v>268665.01813471504</v>
      </c>
      <c r="AT83" s="83">
        <v>386</v>
      </c>
      <c r="AU83" s="150">
        <v>251340.87570621469</v>
      </c>
      <c r="AV83" s="83">
        <v>354</v>
      </c>
      <c r="AW83" s="150">
        <v>339620.70422535209</v>
      </c>
      <c r="AX83" s="83">
        <v>71</v>
      </c>
      <c r="AY83" s="150">
        <v>304429.69623655913</v>
      </c>
      <c r="AZ83" s="83">
        <v>744</v>
      </c>
      <c r="BA83" s="150" t="s">
        <v>35</v>
      </c>
      <c r="BB83" s="83"/>
      <c r="BC83" s="150">
        <v>192008.49243279872</v>
      </c>
      <c r="BD83" s="151">
        <v>13281</v>
      </c>
      <c r="BE83" s="76"/>
      <c r="BF83" s="76"/>
      <c r="BG83" s="76"/>
    </row>
    <row r="84" spans="1:59" s="132" customFormat="1" ht="16.5" customHeight="1" x14ac:dyDescent="0.2">
      <c r="A84" s="149"/>
      <c r="B84" s="83">
        <v>9</v>
      </c>
      <c r="C84" s="147">
        <v>137789.65945283789</v>
      </c>
      <c r="D84" s="83">
        <v>2449</v>
      </c>
      <c r="E84" s="150">
        <v>168885.31759656651</v>
      </c>
      <c r="F84" s="83">
        <v>233</v>
      </c>
      <c r="G84" s="150">
        <v>142089.06748466258</v>
      </c>
      <c r="H84" s="83">
        <v>163</v>
      </c>
      <c r="I84" s="150">
        <v>167750</v>
      </c>
      <c r="J84" s="83">
        <v>4</v>
      </c>
      <c r="K84" s="150">
        <v>125497.2525951557</v>
      </c>
      <c r="L84" s="83">
        <v>578</v>
      </c>
      <c r="M84" s="150">
        <v>131956.08294501397</v>
      </c>
      <c r="N84" s="83">
        <v>1073</v>
      </c>
      <c r="O84" s="147">
        <v>156822.78441558441</v>
      </c>
      <c r="P84" s="83">
        <v>385</v>
      </c>
      <c r="Q84" s="150">
        <v>134009.33908045976</v>
      </c>
      <c r="R84" s="83">
        <v>1044</v>
      </c>
      <c r="S84" s="150">
        <v>135720.19590643275</v>
      </c>
      <c r="T84" s="83">
        <v>1368</v>
      </c>
      <c r="U84" s="150">
        <v>138646.07732497388</v>
      </c>
      <c r="V84" s="83">
        <v>957</v>
      </c>
      <c r="W84" s="150">
        <v>147542.73229706389</v>
      </c>
      <c r="X84" s="83">
        <v>579</v>
      </c>
      <c r="Y84" s="150">
        <v>219212.96254681647</v>
      </c>
      <c r="Z84" s="83">
        <v>267</v>
      </c>
      <c r="AA84" s="147">
        <v>210615.95575221238</v>
      </c>
      <c r="AB84" s="151">
        <v>113</v>
      </c>
      <c r="AC84" s="149"/>
      <c r="AD84" s="83">
        <v>9</v>
      </c>
      <c r="AE84" s="150">
        <v>189267.29974160207</v>
      </c>
      <c r="AF84" s="83">
        <v>1161</v>
      </c>
      <c r="AG84" s="150">
        <v>278480.41049671976</v>
      </c>
      <c r="AH84" s="83">
        <v>1067</v>
      </c>
      <c r="AI84" s="150">
        <v>243228.72334293948</v>
      </c>
      <c r="AJ84" s="83">
        <v>1041</v>
      </c>
      <c r="AK84" s="150" t="s">
        <v>35</v>
      </c>
      <c r="AL84" s="83"/>
      <c r="AM84" s="150">
        <v>291825.32394366199</v>
      </c>
      <c r="AN84" s="83">
        <v>71</v>
      </c>
      <c r="AO84" s="150">
        <v>247063.68253968254</v>
      </c>
      <c r="AP84" s="83">
        <v>126</v>
      </c>
      <c r="AQ84" s="150">
        <v>265393.33333333331</v>
      </c>
      <c r="AR84" s="83">
        <v>30</v>
      </c>
      <c r="AS84" s="150">
        <v>214669.03276353277</v>
      </c>
      <c r="AT84" s="83">
        <v>702</v>
      </c>
      <c r="AU84" s="150">
        <v>232793.99530516431</v>
      </c>
      <c r="AV84" s="83">
        <v>426</v>
      </c>
      <c r="AW84" s="150">
        <v>318175.23214285716</v>
      </c>
      <c r="AX84" s="83">
        <v>112</v>
      </c>
      <c r="AY84" s="150">
        <v>248604.63313990974</v>
      </c>
      <c r="AZ84" s="83">
        <v>1551</v>
      </c>
      <c r="BA84" s="150">
        <v>283600</v>
      </c>
      <c r="BB84" s="83">
        <v>1</v>
      </c>
      <c r="BC84" s="150">
        <v>180788.79330365782</v>
      </c>
      <c r="BD84" s="151">
        <v>15501</v>
      </c>
      <c r="BE84" s="76"/>
      <c r="BF84" s="76"/>
      <c r="BG84" s="76"/>
    </row>
    <row r="85" spans="1:59" s="132" customFormat="1" ht="16.5" customHeight="1" x14ac:dyDescent="0.2">
      <c r="A85" s="149"/>
      <c r="B85" s="83">
        <v>10</v>
      </c>
      <c r="C85" s="147">
        <v>150676.72801788375</v>
      </c>
      <c r="D85" s="83">
        <v>2684</v>
      </c>
      <c r="E85" s="150">
        <v>152196.95652173914</v>
      </c>
      <c r="F85" s="83">
        <v>230</v>
      </c>
      <c r="G85" s="150">
        <v>147595.1401869159</v>
      </c>
      <c r="H85" s="83">
        <v>214</v>
      </c>
      <c r="I85" s="150">
        <v>192500</v>
      </c>
      <c r="J85" s="83">
        <v>2</v>
      </c>
      <c r="K85" s="150">
        <v>126613.83819628647</v>
      </c>
      <c r="L85" s="83">
        <v>377</v>
      </c>
      <c r="M85" s="150">
        <v>147263.60948396096</v>
      </c>
      <c r="N85" s="83">
        <v>1434</v>
      </c>
      <c r="O85" s="147">
        <v>160792.73069679851</v>
      </c>
      <c r="P85" s="83">
        <v>531</v>
      </c>
      <c r="Q85" s="150">
        <v>142912.86137440757</v>
      </c>
      <c r="R85" s="83">
        <v>844</v>
      </c>
      <c r="S85" s="150">
        <v>160949.18840579709</v>
      </c>
      <c r="T85" s="83">
        <v>1104</v>
      </c>
      <c r="U85" s="150">
        <v>155809.92161929372</v>
      </c>
      <c r="V85" s="83">
        <v>1161</v>
      </c>
      <c r="W85" s="150">
        <v>145176.46875</v>
      </c>
      <c r="X85" s="83">
        <v>512</v>
      </c>
      <c r="Y85" s="150">
        <v>160879.82894736843</v>
      </c>
      <c r="Z85" s="83">
        <v>228</v>
      </c>
      <c r="AA85" s="147">
        <v>162024.93939393939</v>
      </c>
      <c r="AB85" s="151">
        <v>132</v>
      </c>
      <c r="AC85" s="149"/>
      <c r="AD85" s="83">
        <v>10</v>
      </c>
      <c r="AE85" s="150">
        <v>153386.76071428572</v>
      </c>
      <c r="AF85" s="83">
        <v>1120</v>
      </c>
      <c r="AG85" s="150">
        <v>216620.71078431373</v>
      </c>
      <c r="AH85" s="83">
        <v>1428</v>
      </c>
      <c r="AI85" s="150">
        <v>196790.3128038898</v>
      </c>
      <c r="AJ85" s="83">
        <v>1234</v>
      </c>
      <c r="AK85" s="150" t="s">
        <v>35</v>
      </c>
      <c r="AL85" s="83"/>
      <c r="AM85" s="150">
        <v>238509.83636363636</v>
      </c>
      <c r="AN85" s="83">
        <v>110</v>
      </c>
      <c r="AO85" s="150">
        <v>194239.96078431373</v>
      </c>
      <c r="AP85" s="83">
        <v>153</v>
      </c>
      <c r="AQ85" s="150">
        <v>167359.46774193548</v>
      </c>
      <c r="AR85" s="83">
        <v>62</v>
      </c>
      <c r="AS85" s="150">
        <v>163731.8603896104</v>
      </c>
      <c r="AT85" s="83">
        <v>616</v>
      </c>
      <c r="AU85" s="150">
        <v>166400.28085106384</v>
      </c>
      <c r="AV85" s="83">
        <v>470</v>
      </c>
      <c r="AW85" s="150">
        <v>251848.76635514019</v>
      </c>
      <c r="AX85" s="83">
        <v>107</v>
      </c>
      <c r="AY85" s="150">
        <v>214902.0818298969</v>
      </c>
      <c r="AZ85" s="83">
        <v>1552</v>
      </c>
      <c r="BA85" s="150">
        <v>207075</v>
      </c>
      <c r="BB85" s="83">
        <v>4</v>
      </c>
      <c r="BC85" s="150">
        <v>169106.09338402108</v>
      </c>
      <c r="BD85" s="151">
        <v>16309</v>
      </c>
      <c r="BE85" s="76"/>
      <c r="BF85" s="76"/>
      <c r="BG85" s="76"/>
    </row>
    <row r="86" spans="1:59" s="132" customFormat="1" ht="16.5" customHeight="1" x14ac:dyDescent="0.2">
      <c r="A86" s="149"/>
      <c r="B86" s="152">
        <v>11</v>
      </c>
      <c r="C86" s="147">
        <v>136255.93714050946</v>
      </c>
      <c r="D86" s="83">
        <v>2434</v>
      </c>
      <c r="E86" s="150">
        <v>164551.44298245615</v>
      </c>
      <c r="F86" s="83">
        <v>228</v>
      </c>
      <c r="G86" s="150">
        <v>137006.18877551021</v>
      </c>
      <c r="H86" s="83">
        <v>196</v>
      </c>
      <c r="I86" s="150">
        <v>154000</v>
      </c>
      <c r="J86" s="83">
        <v>4</v>
      </c>
      <c r="K86" s="150">
        <v>117202.12859884837</v>
      </c>
      <c r="L86" s="83">
        <v>521</v>
      </c>
      <c r="M86" s="150">
        <v>139132.62169312171</v>
      </c>
      <c r="N86" s="83">
        <v>1134</v>
      </c>
      <c r="O86" s="147">
        <v>154375.30708661416</v>
      </c>
      <c r="P86" s="83">
        <v>381</v>
      </c>
      <c r="Q86" s="150">
        <v>137569.91716686674</v>
      </c>
      <c r="R86" s="83">
        <v>833</v>
      </c>
      <c r="S86" s="150">
        <v>149639.75603864735</v>
      </c>
      <c r="T86" s="83">
        <v>1242</v>
      </c>
      <c r="U86" s="150">
        <v>138859.93558282207</v>
      </c>
      <c r="V86" s="83">
        <v>978</v>
      </c>
      <c r="W86" s="150">
        <v>144178.05656565656</v>
      </c>
      <c r="X86" s="83">
        <v>495</v>
      </c>
      <c r="Y86" s="150">
        <v>170102.98173515982</v>
      </c>
      <c r="Z86" s="83">
        <v>219</v>
      </c>
      <c r="AA86" s="147">
        <v>177207.3909774436</v>
      </c>
      <c r="AB86" s="151">
        <v>133</v>
      </c>
      <c r="AC86" s="149"/>
      <c r="AD86" s="83">
        <v>11</v>
      </c>
      <c r="AE86" s="150">
        <v>168157.90109890109</v>
      </c>
      <c r="AF86" s="83">
        <v>1092</v>
      </c>
      <c r="AG86" s="150">
        <v>203960.62968750001</v>
      </c>
      <c r="AH86" s="83">
        <v>1280</v>
      </c>
      <c r="AI86" s="150">
        <v>206438.85845129058</v>
      </c>
      <c r="AJ86" s="83">
        <v>1201</v>
      </c>
      <c r="AK86" s="150" t="s">
        <v>35</v>
      </c>
      <c r="AL86" s="83"/>
      <c r="AM86" s="150">
        <v>201025.25757575757</v>
      </c>
      <c r="AN86" s="83">
        <v>132</v>
      </c>
      <c r="AO86" s="150">
        <v>174164.69230769231</v>
      </c>
      <c r="AP86" s="83">
        <v>169</v>
      </c>
      <c r="AQ86" s="150">
        <v>162394.85526315789</v>
      </c>
      <c r="AR86" s="83">
        <v>76</v>
      </c>
      <c r="AS86" s="150">
        <v>160286.88777219431</v>
      </c>
      <c r="AT86" s="83">
        <v>597</v>
      </c>
      <c r="AU86" s="150">
        <v>170979.04189944133</v>
      </c>
      <c r="AV86" s="83">
        <v>358</v>
      </c>
      <c r="AW86" s="150">
        <v>229957.38260869565</v>
      </c>
      <c r="AX86" s="83">
        <v>115</v>
      </c>
      <c r="AY86" s="150">
        <v>192009.03617269546</v>
      </c>
      <c r="AZ86" s="83">
        <v>1714</v>
      </c>
      <c r="BA86" s="150">
        <v>148500</v>
      </c>
      <c r="BB86" s="83">
        <v>1</v>
      </c>
      <c r="BC86" s="150">
        <v>161995.3216378034</v>
      </c>
      <c r="BD86" s="151">
        <v>15533</v>
      </c>
      <c r="BE86" s="76"/>
      <c r="BF86" s="76"/>
      <c r="BG86" s="76"/>
    </row>
    <row r="87" spans="1:59" s="132" customFormat="1" ht="16.5" customHeight="1" thickBot="1" x14ac:dyDescent="0.25">
      <c r="A87" s="153"/>
      <c r="B87" s="154">
        <v>12</v>
      </c>
      <c r="C87" s="155">
        <v>122750.57120500783</v>
      </c>
      <c r="D87" s="154">
        <v>2556</v>
      </c>
      <c r="E87" s="156">
        <v>146798.48979591837</v>
      </c>
      <c r="F87" s="154">
        <v>245</v>
      </c>
      <c r="G87" s="156">
        <v>144614.5806451613</v>
      </c>
      <c r="H87" s="154">
        <v>124</v>
      </c>
      <c r="I87" s="155" t="s">
        <v>35</v>
      </c>
      <c r="J87" s="154"/>
      <c r="K87" s="156">
        <v>114978.92781690141</v>
      </c>
      <c r="L87" s="154">
        <v>568</v>
      </c>
      <c r="M87" s="156">
        <v>118337.36611570248</v>
      </c>
      <c r="N87" s="154">
        <v>1210</v>
      </c>
      <c r="O87" s="155">
        <v>143654.87301587302</v>
      </c>
      <c r="P87" s="154">
        <v>504</v>
      </c>
      <c r="Q87" s="156">
        <v>98597.478460128317</v>
      </c>
      <c r="R87" s="154">
        <v>1091</v>
      </c>
      <c r="S87" s="156">
        <v>117875.35928143712</v>
      </c>
      <c r="T87" s="154">
        <v>1503</v>
      </c>
      <c r="U87" s="156">
        <v>125823.06156552331</v>
      </c>
      <c r="V87" s="154">
        <v>1137</v>
      </c>
      <c r="W87" s="156">
        <v>166730.1669658887</v>
      </c>
      <c r="X87" s="154">
        <v>557</v>
      </c>
      <c r="Y87" s="156">
        <v>203422.21960784314</v>
      </c>
      <c r="Z87" s="154">
        <v>255</v>
      </c>
      <c r="AA87" s="155">
        <v>185629.57142857142</v>
      </c>
      <c r="AB87" s="157">
        <v>126</v>
      </c>
      <c r="AC87" s="153"/>
      <c r="AD87" s="154">
        <v>12</v>
      </c>
      <c r="AE87" s="156">
        <v>189442.71763602251</v>
      </c>
      <c r="AF87" s="154">
        <v>1066</v>
      </c>
      <c r="AG87" s="156">
        <v>216643.22849462365</v>
      </c>
      <c r="AH87" s="154">
        <v>1488</v>
      </c>
      <c r="AI87" s="156">
        <v>216260.59216589862</v>
      </c>
      <c r="AJ87" s="154">
        <v>1302</v>
      </c>
      <c r="AK87" s="156" t="s">
        <v>35</v>
      </c>
      <c r="AL87" s="154"/>
      <c r="AM87" s="156">
        <v>217044.50434782609</v>
      </c>
      <c r="AN87" s="154">
        <v>115</v>
      </c>
      <c r="AO87" s="156">
        <v>191354.51813471504</v>
      </c>
      <c r="AP87" s="154">
        <v>193</v>
      </c>
      <c r="AQ87" s="156">
        <v>193033.57575757575</v>
      </c>
      <c r="AR87" s="154">
        <v>66</v>
      </c>
      <c r="AS87" s="156">
        <v>169099.59557867362</v>
      </c>
      <c r="AT87" s="154">
        <v>769</v>
      </c>
      <c r="AU87" s="156">
        <v>179723.69807280513</v>
      </c>
      <c r="AV87" s="154">
        <v>467</v>
      </c>
      <c r="AW87" s="156">
        <v>251065.3734939759</v>
      </c>
      <c r="AX87" s="154">
        <v>166</v>
      </c>
      <c r="AY87" s="156">
        <v>208173.46834791559</v>
      </c>
      <c r="AZ87" s="154">
        <v>1943</v>
      </c>
      <c r="BA87" s="156">
        <v>190025</v>
      </c>
      <c r="BB87" s="154">
        <v>4</v>
      </c>
      <c r="BC87" s="156">
        <v>159603.2823259811</v>
      </c>
      <c r="BD87" s="157">
        <v>17455</v>
      </c>
      <c r="BE87" s="76"/>
      <c r="BF87" s="76"/>
      <c r="BG87" s="76"/>
    </row>
    <row r="88" spans="1:59" s="132" customFormat="1" ht="16.5" customHeight="1" x14ac:dyDescent="0.2">
      <c r="A88" s="144">
        <v>8</v>
      </c>
      <c r="B88" s="78">
        <v>1</v>
      </c>
      <c r="C88" s="145">
        <v>84944.643554006965</v>
      </c>
      <c r="D88" s="78">
        <v>2870</v>
      </c>
      <c r="E88" s="146">
        <v>128630.92592592593</v>
      </c>
      <c r="F88" s="78">
        <v>270</v>
      </c>
      <c r="G88" s="146">
        <v>106871.80952380953</v>
      </c>
      <c r="H88" s="78">
        <v>147</v>
      </c>
      <c r="I88" s="158">
        <v>143733.33333333334</v>
      </c>
      <c r="J88" s="84">
        <v>6</v>
      </c>
      <c r="K88" s="146">
        <v>70937.848148148143</v>
      </c>
      <c r="L88" s="78">
        <v>540</v>
      </c>
      <c r="M88" s="146">
        <v>88953.365131578947</v>
      </c>
      <c r="N88" s="78">
        <v>1216</v>
      </c>
      <c r="O88" s="145">
        <v>104009.50752688172</v>
      </c>
      <c r="P88" s="78">
        <v>465</v>
      </c>
      <c r="Q88" s="146">
        <v>72027.27746741155</v>
      </c>
      <c r="R88" s="78">
        <v>1074</v>
      </c>
      <c r="S88" s="146">
        <v>99902.349493487694</v>
      </c>
      <c r="T88" s="78">
        <v>1382</v>
      </c>
      <c r="U88" s="146">
        <v>89533.07645722937</v>
      </c>
      <c r="V88" s="78">
        <v>1321</v>
      </c>
      <c r="W88" s="146">
        <v>145506.54428044282</v>
      </c>
      <c r="X88" s="78">
        <v>542</v>
      </c>
      <c r="Y88" s="146">
        <v>181697.6</v>
      </c>
      <c r="Z88" s="78">
        <v>245</v>
      </c>
      <c r="AA88" s="145">
        <v>163059.9064039409</v>
      </c>
      <c r="AB88" s="148">
        <v>203</v>
      </c>
      <c r="AC88" s="144">
        <v>8</v>
      </c>
      <c r="AD88" s="78">
        <v>1</v>
      </c>
      <c r="AE88" s="146">
        <v>153043.7200938233</v>
      </c>
      <c r="AF88" s="78">
        <v>1279</v>
      </c>
      <c r="AG88" s="146">
        <v>218746.7554517134</v>
      </c>
      <c r="AH88" s="78">
        <v>1284</v>
      </c>
      <c r="AI88" s="146">
        <v>190816.13303437966</v>
      </c>
      <c r="AJ88" s="78">
        <v>1338</v>
      </c>
      <c r="AK88" s="150" t="s">
        <v>35</v>
      </c>
      <c r="AL88" s="83"/>
      <c r="AM88" s="146">
        <v>228636.0350877193</v>
      </c>
      <c r="AN88" s="78">
        <v>114</v>
      </c>
      <c r="AO88" s="146">
        <v>192531.338028169</v>
      </c>
      <c r="AP88" s="78">
        <v>142</v>
      </c>
      <c r="AQ88" s="146">
        <v>170665.84905660377</v>
      </c>
      <c r="AR88" s="78">
        <v>53</v>
      </c>
      <c r="AS88" s="146">
        <v>183487.86852589643</v>
      </c>
      <c r="AT88" s="78">
        <v>753</v>
      </c>
      <c r="AU88" s="146">
        <v>194598.4411764706</v>
      </c>
      <c r="AV88" s="78">
        <v>476</v>
      </c>
      <c r="AW88" s="146">
        <v>236859.32679738561</v>
      </c>
      <c r="AX88" s="78">
        <v>153</v>
      </c>
      <c r="AY88" s="146">
        <v>224862.17899061032</v>
      </c>
      <c r="AZ88" s="78">
        <v>1704</v>
      </c>
      <c r="BA88" s="146">
        <v>208450</v>
      </c>
      <c r="BB88" s="78">
        <v>2</v>
      </c>
      <c r="BC88" s="146">
        <v>137954.43881904546</v>
      </c>
      <c r="BD88" s="148">
        <v>17579</v>
      </c>
      <c r="BE88" s="76"/>
      <c r="BF88" s="76"/>
      <c r="BG88" s="76"/>
    </row>
    <row r="89" spans="1:59" s="132" customFormat="1" ht="16.5" customHeight="1" x14ac:dyDescent="0.2">
      <c r="A89" s="149"/>
      <c r="B89" s="83">
        <v>2</v>
      </c>
      <c r="C89" s="147">
        <v>141639.79981801638</v>
      </c>
      <c r="D89" s="83">
        <v>2198</v>
      </c>
      <c r="E89" s="150">
        <v>142411.26751592357</v>
      </c>
      <c r="F89" s="83">
        <v>157</v>
      </c>
      <c r="G89" s="150">
        <v>141180.07352941178</v>
      </c>
      <c r="H89" s="83">
        <v>136</v>
      </c>
      <c r="I89" s="147">
        <v>88550.166666666672</v>
      </c>
      <c r="J89" s="83">
        <v>6</v>
      </c>
      <c r="K89" s="150">
        <v>132197.56158663883</v>
      </c>
      <c r="L89" s="83">
        <v>479</v>
      </c>
      <c r="M89" s="150">
        <v>144653.53206865402</v>
      </c>
      <c r="N89" s="83">
        <v>1107</v>
      </c>
      <c r="O89" s="147">
        <v>159282.77692307692</v>
      </c>
      <c r="P89" s="83">
        <v>390</v>
      </c>
      <c r="Q89" s="150">
        <v>131877.09196740395</v>
      </c>
      <c r="R89" s="83">
        <v>859</v>
      </c>
      <c r="S89" s="150">
        <v>142490.10038314178</v>
      </c>
      <c r="T89" s="83">
        <v>1305</v>
      </c>
      <c r="U89" s="150">
        <v>153643.75025380711</v>
      </c>
      <c r="V89" s="83">
        <v>985</v>
      </c>
      <c r="W89" s="150">
        <v>147794.033126294</v>
      </c>
      <c r="X89" s="83">
        <v>483</v>
      </c>
      <c r="Y89" s="150">
        <v>166532.86885245901</v>
      </c>
      <c r="Z89" s="83">
        <v>244</v>
      </c>
      <c r="AA89" s="147">
        <v>147942.20000000001</v>
      </c>
      <c r="AB89" s="151">
        <v>140</v>
      </c>
      <c r="AC89" s="149"/>
      <c r="AD89" s="83">
        <v>2</v>
      </c>
      <c r="AE89" s="150">
        <v>160261.22500000001</v>
      </c>
      <c r="AF89" s="83">
        <v>1000</v>
      </c>
      <c r="AG89" s="150">
        <v>224017.33982157341</v>
      </c>
      <c r="AH89" s="83">
        <v>1233</v>
      </c>
      <c r="AI89" s="150">
        <v>196302.91376451077</v>
      </c>
      <c r="AJ89" s="83">
        <v>1206</v>
      </c>
      <c r="AK89" s="147" t="s">
        <v>35</v>
      </c>
      <c r="AL89" s="83">
        <v>0</v>
      </c>
      <c r="AM89" s="150">
        <v>251665.83606557376</v>
      </c>
      <c r="AN89" s="83">
        <v>122</v>
      </c>
      <c r="AO89" s="150">
        <v>197256.47586206897</v>
      </c>
      <c r="AP89" s="83">
        <v>145</v>
      </c>
      <c r="AQ89" s="150">
        <v>186088.27631578947</v>
      </c>
      <c r="AR89" s="83">
        <v>76</v>
      </c>
      <c r="AS89" s="150">
        <v>193214.82076813656</v>
      </c>
      <c r="AT89" s="83">
        <v>703</v>
      </c>
      <c r="AU89" s="150">
        <v>199163.1858190709</v>
      </c>
      <c r="AV89" s="83">
        <v>409</v>
      </c>
      <c r="AW89" s="150">
        <v>241508.89208633095</v>
      </c>
      <c r="AX89" s="83">
        <v>139</v>
      </c>
      <c r="AY89" s="150">
        <v>238721.5944017563</v>
      </c>
      <c r="AZ89" s="83">
        <v>1822</v>
      </c>
      <c r="BA89" s="150" t="s">
        <v>35</v>
      </c>
      <c r="BB89" s="83">
        <v>0</v>
      </c>
      <c r="BC89" s="150">
        <v>173016.34840980187</v>
      </c>
      <c r="BD89" s="151">
        <v>15344</v>
      </c>
      <c r="BE89" s="76"/>
      <c r="BF89" s="76"/>
      <c r="BG89" s="76"/>
    </row>
    <row r="90" spans="1:59" s="132" customFormat="1" ht="16.5" customHeight="1" x14ac:dyDescent="0.2">
      <c r="A90" s="149"/>
      <c r="B90" s="83">
        <v>3</v>
      </c>
      <c r="C90" s="147"/>
      <c r="D90" s="83"/>
      <c r="E90" s="150"/>
      <c r="F90" s="83"/>
      <c r="G90" s="150"/>
      <c r="H90" s="83"/>
      <c r="I90" s="150"/>
      <c r="J90" s="83"/>
      <c r="K90" s="150"/>
      <c r="L90" s="83"/>
      <c r="M90" s="150"/>
      <c r="N90" s="83"/>
      <c r="O90" s="147"/>
      <c r="P90" s="83"/>
      <c r="Q90" s="150"/>
      <c r="R90" s="83"/>
      <c r="S90" s="150"/>
      <c r="T90" s="83"/>
      <c r="U90" s="150"/>
      <c r="V90" s="83"/>
      <c r="W90" s="150"/>
      <c r="X90" s="83"/>
      <c r="Y90" s="150"/>
      <c r="Z90" s="83"/>
      <c r="AA90" s="147"/>
      <c r="AB90" s="151"/>
      <c r="AC90" s="149"/>
      <c r="AD90" s="83">
        <v>3</v>
      </c>
      <c r="AE90" s="150"/>
      <c r="AF90" s="83"/>
      <c r="AG90" s="150"/>
      <c r="AH90" s="83"/>
      <c r="AI90" s="150"/>
      <c r="AJ90" s="83"/>
      <c r="AK90" s="147"/>
      <c r="AL90" s="83"/>
      <c r="AM90" s="150"/>
      <c r="AN90" s="83"/>
      <c r="AO90" s="150"/>
      <c r="AP90" s="83"/>
      <c r="AQ90" s="150"/>
      <c r="AR90" s="83"/>
      <c r="AS90" s="150"/>
      <c r="AT90" s="83"/>
      <c r="AU90" s="150"/>
      <c r="AV90" s="83"/>
      <c r="AW90" s="150"/>
      <c r="AX90" s="83"/>
      <c r="AY90" s="150"/>
      <c r="AZ90" s="83"/>
      <c r="BA90" s="150"/>
      <c r="BB90" s="83"/>
      <c r="BC90" s="150"/>
      <c r="BD90" s="151"/>
      <c r="BE90" s="76"/>
      <c r="BF90" s="76"/>
      <c r="BG90" s="76"/>
    </row>
    <row r="91" spans="1:59" s="132" customFormat="1" ht="16.5" customHeight="1" x14ac:dyDescent="0.2">
      <c r="A91" s="149"/>
      <c r="B91" s="83">
        <v>4</v>
      </c>
      <c r="C91" s="147"/>
      <c r="D91" s="83"/>
      <c r="E91" s="150"/>
      <c r="F91" s="83"/>
      <c r="G91" s="150"/>
      <c r="H91" s="83"/>
      <c r="I91" s="150"/>
      <c r="J91" s="83"/>
      <c r="K91" s="150"/>
      <c r="L91" s="83"/>
      <c r="M91" s="150"/>
      <c r="N91" s="83"/>
      <c r="O91" s="147"/>
      <c r="P91" s="83"/>
      <c r="Q91" s="150"/>
      <c r="R91" s="83"/>
      <c r="S91" s="150"/>
      <c r="T91" s="83"/>
      <c r="U91" s="150"/>
      <c r="V91" s="83"/>
      <c r="W91" s="150"/>
      <c r="X91" s="83"/>
      <c r="Y91" s="150"/>
      <c r="Z91" s="83"/>
      <c r="AA91" s="147"/>
      <c r="AB91" s="151"/>
      <c r="AC91" s="149"/>
      <c r="AD91" s="83">
        <v>4</v>
      </c>
      <c r="AE91" s="150"/>
      <c r="AF91" s="83"/>
      <c r="AG91" s="150"/>
      <c r="AH91" s="83"/>
      <c r="AI91" s="150"/>
      <c r="AJ91" s="83"/>
      <c r="AK91" s="147"/>
      <c r="AL91" s="83"/>
      <c r="AM91" s="150"/>
      <c r="AN91" s="83"/>
      <c r="AO91" s="150"/>
      <c r="AP91" s="83"/>
      <c r="AQ91" s="150"/>
      <c r="AR91" s="83"/>
      <c r="AS91" s="150"/>
      <c r="AT91" s="83"/>
      <c r="AU91" s="150"/>
      <c r="AV91" s="83"/>
      <c r="AW91" s="150"/>
      <c r="AX91" s="83"/>
      <c r="AY91" s="150"/>
      <c r="AZ91" s="83"/>
      <c r="BA91" s="150"/>
      <c r="BB91" s="83"/>
      <c r="BC91" s="150"/>
      <c r="BD91" s="151"/>
      <c r="BE91" s="76"/>
      <c r="BF91" s="76"/>
      <c r="BG91" s="76"/>
    </row>
    <row r="92" spans="1:59" s="132" customFormat="1" ht="16.5" customHeight="1" x14ac:dyDescent="0.2">
      <c r="A92" s="149"/>
      <c r="B92" s="83">
        <v>5</v>
      </c>
      <c r="C92" s="147"/>
      <c r="D92" s="83"/>
      <c r="E92" s="150"/>
      <c r="F92" s="83"/>
      <c r="G92" s="150"/>
      <c r="H92" s="83"/>
      <c r="I92" s="150"/>
      <c r="J92" s="83"/>
      <c r="K92" s="150"/>
      <c r="L92" s="83"/>
      <c r="M92" s="150"/>
      <c r="N92" s="83"/>
      <c r="O92" s="147"/>
      <c r="P92" s="83"/>
      <c r="Q92" s="150"/>
      <c r="R92" s="83"/>
      <c r="S92" s="150"/>
      <c r="T92" s="83"/>
      <c r="U92" s="150"/>
      <c r="V92" s="83"/>
      <c r="W92" s="150"/>
      <c r="X92" s="83"/>
      <c r="Y92" s="150"/>
      <c r="Z92" s="83"/>
      <c r="AA92" s="147"/>
      <c r="AB92" s="151"/>
      <c r="AC92" s="149"/>
      <c r="AD92" s="83">
        <v>5</v>
      </c>
      <c r="AE92" s="150"/>
      <c r="AF92" s="83"/>
      <c r="AG92" s="150"/>
      <c r="AH92" s="83"/>
      <c r="AI92" s="150"/>
      <c r="AJ92" s="83"/>
      <c r="AK92" s="147"/>
      <c r="AL92" s="83"/>
      <c r="AM92" s="150"/>
      <c r="AN92" s="83"/>
      <c r="AO92" s="150"/>
      <c r="AP92" s="83"/>
      <c r="AQ92" s="150"/>
      <c r="AR92" s="83"/>
      <c r="AS92" s="150"/>
      <c r="AT92" s="83"/>
      <c r="AU92" s="150"/>
      <c r="AV92" s="83"/>
      <c r="AW92" s="150"/>
      <c r="AX92" s="83"/>
      <c r="AY92" s="150"/>
      <c r="AZ92" s="83"/>
      <c r="BA92" s="150"/>
      <c r="BB92" s="83"/>
      <c r="BC92" s="150"/>
      <c r="BD92" s="151"/>
      <c r="BE92" s="76"/>
      <c r="BF92" s="76"/>
      <c r="BG92" s="76"/>
    </row>
    <row r="93" spans="1:59" s="132" customFormat="1" ht="16.5" customHeight="1" x14ac:dyDescent="0.2">
      <c r="A93" s="149"/>
      <c r="B93" s="83">
        <v>6</v>
      </c>
      <c r="C93" s="147"/>
      <c r="D93" s="83"/>
      <c r="E93" s="150"/>
      <c r="F93" s="83"/>
      <c r="G93" s="150"/>
      <c r="H93" s="83"/>
      <c r="I93" s="150"/>
      <c r="J93" s="83"/>
      <c r="K93" s="150"/>
      <c r="L93" s="83"/>
      <c r="M93" s="150"/>
      <c r="N93" s="83"/>
      <c r="O93" s="147"/>
      <c r="P93" s="83"/>
      <c r="Q93" s="150"/>
      <c r="R93" s="83"/>
      <c r="S93" s="150"/>
      <c r="T93" s="83"/>
      <c r="U93" s="150"/>
      <c r="V93" s="83"/>
      <c r="W93" s="150"/>
      <c r="X93" s="83"/>
      <c r="Y93" s="150"/>
      <c r="Z93" s="83"/>
      <c r="AA93" s="147"/>
      <c r="AB93" s="151"/>
      <c r="AC93" s="149"/>
      <c r="AD93" s="83">
        <v>6</v>
      </c>
      <c r="AE93" s="150"/>
      <c r="AF93" s="83"/>
      <c r="AG93" s="150"/>
      <c r="AH93" s="83"/>
      <c r="AI93" s="150"/>
      <c r="AJ93" s="83"/>
      <c r="AK93" s="147"/>
      <c r="AL93" s="83"/>
      <c r="AM93" s="150"/>
      <c r="AN93" s="83"/>
      <c r="AO93" s="150"/>
      <c r="AP93" s="83"/>
      <c r="AQ93" s="150"/>
      <c r="AR93" s="83"/>
      <c r="AS93" s="150"/>
      <c r="AT93" s="83"/>
      <c r="AU93" s="150"/>
      <c r="AV93" s="83"/>
      <c r="AW93" s="150"/>
      <c r="AX93" s="83"/>
      <c r="AY93" s="150"/>
      <c r="AZ93" s="83"/>
      <c r="BA93" s="150"/>
      <c r="BB93" s="83"/>
      <c r="BC93" s="150"/>
      <c r="BD93" s="151"/>
      <c r="BE93" s="76"/>
      <c r="BF93" s="76"/>
      <c r="BG93" s="76"/>
    </row>
    <row r="94" spans="1:59" s="132" customFormat="1" ht="16.5" customHeight="1" x14ac:dyDescent="0.2">
      <c r="A94" s="149"/>
      <c r="B94" s="83">
        <v>7</v>
      </c>
      <c r="C94" s="147"/>
      <c r="D94" s="83"/>
      <c r="E94" s="150"/>
      <c r="F94" s="83"/>
      <c r="G94" s="150"/>
      <c r="H94" s="83"/>
      <c r="I94" s="150"/>
      <c r="J94" s="83"/>
      <c r="K94" s="150"/>
      <c r="L94" s="83"/>
      <c r="M94" s="150"/>
      <c r="N94" s="83"/>
      <c r="O94" s="147"/>
      <c r="P94" s="83"/>
      <c r="Q94" s="150"/>
      <c r="R94" s="83"/>
      <c r="S94" s="150"/>
      <c r="T94" s="83"/>
      <c r="U94" s="150"/>
      <c r="V94" s="83"/>
      <c r="W94" s="150"/>
      <c r="X94" s="83"/>
      <c r="Y94" s="150"/>
      <c r="Z94" s="83"/>
      <c r="AA94" s="147"/>
      <c r="AB94" s="151"/>
      <c r="AC94" s="149"/>
      <c r="AD94" s="83">
        <v>7</v>
      </c>
      <c r="AE94" s="150"/>
      <c r="AF94" s="83"/>
      <c r="AG94" s="150"/>
      <c r="AH94" s="83"/>
      <c r="AI94" s="150"/>
      <c r="AJ94" s="83"/>
      <c r="AK94" s="147"/>
      <c r="AL94" s="83"/>
      <c r="AM94" s="150"/>
      <c r="AN94" s="83"/>
      <c r="AO94" s="150"/>
      <c r="AP94" s="83"/>
      <c r="AQ94" s="150"/>
      <c r="AR94" s="83"/>
      <c r="AS94" s="150"/>
      <c r="AT94" s="83"/>
      <c r="AU94" s="150"/>
      <c r="AV94" s="83"/>
      <c r="AW94" s="150"/>
      <c r="AX94" s="83"/>
      <c r="AY94" s="150"/>
      <c r="AZ94" s="83"/>
      <c r="BA94" s="150"/>
      <c r="BB94" s="83"/>
      <c r="BC94" s="150"/>
      <c r="BD94" s="151"/>
      <c r="BE94" s="76"/>
      <c r="BF94" s="76"/>
      <c r="BG94" s="76"/>
    </row>
    <row r="95" spans="1:59" s="132" customFormat="1" ht="16.5" customHeight="1" x14ac:dyDescent="0.2">
      <c r="A95" s="149"/>
      <c r="B95" s="83">
        <v>8</v>
      </c>
      <c r="C95" s="147"/>
      <c r="D95" s="83"/>
      <c r="E95" s="150"/>
      <c r="F95" s="83"/>
      <c r="G95" s="150"/>
      <c r="H95" s="83"/>
      <c r="I95" s="150"/>
      <c r="J95" s="83"/>
      <c r="K95" s="150"/>
      <c r="L95" s="83"/>
      <c r="M95" s="150"/>
      <c r="N95" s="83"/>
      <c r="O95" s="147"/>
      <c r="P95" s="83"/>
      <c r="Q95" s="150"/>
      <c r="R95" s="83"/>
      <c r="S95" s="150"/>
      <c r="T95" s="83"/>
      <c r="U95" s="150"/>
      <c r="V95" s="83"/>
      <c r="W95" s="150"/>
      <c r="X95" s="83"/>
      <c r="Y95" s="150"/>
      <c r="Z95" s="83"/>
      <c r="AA95" s="147"/>
      <c r="AB95" s="151"/>
      <c r="AC95" s="149"/>
      <c r="AD95" s="83">
        <v>8</v>
      </c>
      <c r="AE95" s="150"/>
      <c r="AF95" s="83"/>
      <c r="AG95" s="150"/>
      <c r="AH95" s="83"/>
      <c r="AI95" s="150"/>
      <c r="AJ95" s="83"/>
      <c r="AK95" s="147"/>
      <c r="AL95" s="83"/>
      <c r="AM95" s="150"/>
      <c r="AN95" s="83"/>
      <c r="AO95" s="150"/>
      <c r="AP95" s="83"/>
      <c r="AQ95" s="150"/>
      <c r="AR95" s="83"/>
      <c r="AS95" s="150"/>
      <c r="AT95" s="83"/>
      <c r="AU95" s="150"/>
      <c r="AV95" s="83"/>
      <c r="AW95" s="150"/>
      <c r="AX95" s="83"/>
      <c r="AY95" s="150"/>
      <c r="AZ95" s="83"/>
      <c r="BA95" s="150"/>
      <c r="BB95" s="83"/>
      <c r="BC95" s="150"/>
      <c r="BD95" s="151"/>
      <c r="BE95" s="76"/>
      <c r="BF95" s="76"/>
      <c r="BG95" s="76"/>
    </row>
    <row r="96" spans="1:59" s="132" customFormat="1" ht="16.5" customHeight="1" x14ac:dyDescent="0.2">
      <c r="A96" s="149"/>
      <c r="B96" s="83">
        <v>9</v>
      </c>
      <c r="C96" s="147"/>
      <c r="D96" s="83"/>
      <c r="E96" s="150"/>
      <c r="F96" s="83"/>
      <c r="G96" s="150"/>
      <c r="H96" s="83"/>
      <c r="I96" s="150"/>
      <c r="J96" s="83"/>
      <c r="K96" s="150"/>
      <c r="L96" s="83"/>
      <c r="M96" s="150"/>
      <c r="N96" s="83"/>
      <c r="O96" s="147"/>
      <c r="P96" s="83"/>
      <c r="Q96" s="150"/>
      <c r="R96" s="83"/>
      <c r="S96" s="150"/>
      <c r="T96" s="83"/>
      <c r="U96" s="150"/>
      <c r="V96" s="83"/>
      <c r="W96" s="150"/>
      <c r="X96" s="83"/>
      <c r="Y96" s="150"/>
      <c r="Z96" s="83"/>
      <c r="AA96" s="147"/>
      <c r="AB96" s="151"/>
      <c r="AC96" s="149"/>
      <c r="AD96" s="83">
        <v>9</v>
      </c>
      <c r="AE96" s="150"/>
      <c r="AF96" s="83"/>
      <c r="AG96" s="150"/>
      <c r="AH96" s="83"/>
      <c r="AI96" s="150"/>
      <c r="AJ96" s="83"/>
      <c r="AK96" s="147"/>
      <c r="AL96" s="83"/>
      <c r="AM96" s="150"/>
      <c r="AN96" s="83"/>
      <c r="AO96" s="150"/>
      <c r="AP96" s="83"/>
      <c r="AQ96" s="150"/>
      <c r="AR96" s="83"/>
      <c r="AS96" s="150"/>
      <c r="AT96" s="83"/>
      <c r="AU96" s="150"/>
      <c r="AV96" s="83"/>
      <c r="AW96" s="150"/>
      <c r="AX96" s="83"/>
      <c r="AY96" s="150"/>
      <c r="AZ96" s="83"/>
      <c r="BA96" s="150"/>
      <c r="BB96" s="83"/>
      <c r="BC96" s="150"/>
      <c r="BD96" s="151"/>
      <c r="BE96" s="76"/>
      <c r="BF96" s="76"/>
      <c r="BG96" s="76"/>
    </row>
    <row r="97" spans="1:76" s="132" customFormat="1" ht="16.2" x14ac:dyDescent="0.2">
      <c r="A97" s="149"/>
      <c r="B97" s="83">
        <v>10</v>
      </c>
      <c r="C97" s="147"/>
      <c r="D97" s="83"/>
      <c r="E97" s="150"/>
      <c r="F97" s="83"/>
      <c r="G97" s="150"/>
      <c r="H97" s="83"/>
      <c r="I97" s="150"/>
      <c r="J97" s="83"/>
      <c r="K97" s="150"/>
      <c r="L97" s="83"/>
      <c r="M97" s="150"/>
      <c r="N97" s="83"/>
      <c r="O97" s="147"/>
      <c r="P97" s="83"/>
      <c r="Q97" s="150"/>
      <c r="R97" s="83"/>
      <c r="S97" s="150"/>
      <c r="T97" s="83"/>
      <c r="U97" s="150"/>
      <c r="V97" s="83"/>
      <c r="W97" s="150"/>
      <c r="X97" s="83"/>
      <c r="Y97" s="150"/>
      <c r="Z97" s="83"/>
      <c r="AA97" s="147"/>
      <c r="AB97" s="151"/>
      <c r="AC97" s="149"/>
      <c r="AD97" s="83">
        <v>10</v>
      </c>
      <c r="AE97" s="150"/>
      <c r="AF97" s="83"/>
      <c r="AG97" s="150"/>
      <c r="AH97" s="83"/>
      <c r="AI97" s="150"/>
      <c r="AJ97" s="83"/>
      <c r="AK97" s="147"/>
      <c r="AL97" s="83"/>
      <c r="AM97" s="150"/>
      <c r="AN97" s="83"/>
      <c r="AO97" s="150"/>
      <c r="AP97" s="83"/>
      <c r="AQ97" s="150"/>
      <c r="AR97" s="83"/>
      <c r="AS97" s="150"/>
      <c r="AT97" s="83"/>
      <c r="AU97" s="150"/>
      <c r="AV97" s="83"/>
      <c r="AW97" s="150"/>
      <c r="AX97" s="83"/>
      <c r="AY97" s="150"/>
      <c r="AZ97" s="83"/>
      <c r="BA97" s="150"/>
      <c r="BB97" s="83"/>
      <c r="BC97" s="150"/>
      <c r="BD97" s="151"/>
      <c r="BE97" s="76"/>
      <c r="BF97" s="76"/>
      <c r="BG97" s="76"/>
    </row>
    <row r="98" spans="1:76" s="132" customFormat="1" ht="16.2" x14ac:dyDescent="0.2">
      <c r="A98" s="149"/>
      <c r="B98" s="152">
        <v>11</v>
      </c>
      <c r="C98" s="147"/>
      <c r="D98" s="83"/>
      <c r="E98" s="150"/>
      <c r="F98" s="83"/>
      <c r="G98" s="150"/>
      <c r="H98" s="83"/>
      <c r="I98" s="150"/>
      <c r="J98" s="83"/>
      <c r="K98" s="150"/>
      <c r="L98" s="83"/>
      <c r="M98" s="150"/>
      <c r="N98" s="83"/>
      <c r="O98" s="147"/>
      <c r="P98" s="83"/>
      <c r="Q98" s="150"/>
      <c r="R98" s="83"/>
      <c r="S98" s="150"/>
      <c r="T98" s="83"/>
      <c r="U98" s="150"/>
      <c r="V98" s="83"/>
      <c r="W98" s="150"/>
      <c r="X98" s="83"/>
      <c r="Y98" s="150"/>
      <c r="Z98" s="83"/>
      <c r="AA98" s="147"/>
      <c r="AB98" s="151"/>
      <c r="AC98" s="149"/>
      <c r="AD98" s="83">
        <v>11</v>
      </c>
      <c r="AE98" s="150"/>
      <c r="AF98" s="83"/>
      <c r="AG98" s="150"/>
      <c r="AH98" s="83"/>
      <c r="AI98" s="150"/>
      <c r="AJ98" s="83"/>
      <c r="AK98" s="147"/>
      <c r="AL98" s="83"/>
      <c r="AM98" s="150"/>
      <c r="AN98" s="83"/>
      <c r="AO98" s="150"/>
      <c r="AP98" s="83"/>
      <c r="AQ98" s="150"/>
      <c r="AR98" s="83"/>
      <c r="AS98" s="150"/>
      <c r="AT98" s="83"/>
      <c r="AU98" s="150"/>
      <c r="AV98" s="83"/>
      <c r="AW98" s="150"/>
      <c r="AX98" s="83"/>
      <c r="AY98" s="150"/>
      <c r="AZ98" s="83"/>
      <c r="BA98" s="150"/>
      <c r="BB98" s="83"/>
      <c r="BC98" s="150"/>
      <c r="BD98" s="151"/>
      <c r="BE98" s="76"/>
      <c r="BF98" s="76"/>
      <c r="BG98" s="76"/>
    </row>
    <row r="99" spans="1:76" s="132" customFormat="1" ht="16.8" thickBot="1" x14ac:dyDescent="0.25">
      <c r="A99" s="153"/>
      <c r="B99" s="154">
        <v>12</v>
      </c>
      <c r="C99" s="155"/>
      <c r="D99" s="154"/>
      <c r="E99" s="156"/>
      <c r="F99" s="154"/>
      <c r="G99" s="156"/>
      <c r="H99" s="154"/>
      <c r="I99" s="156"/>
      <c r="J99" s="154"/>
      <c r="K99" s="156"/>
      <c r="L99" s="154"/>
      <c r="M99" s="156"/>
      <c r="N99" s="154"/>
      <c r="O99" s="155"/>
      <c r="P99" s="154"/>
      <c r="Q99" s="156"/>
      <c r="R99" s="154"/>
      <c r="S99" s="156"/>
      <c r="T99" s="154"/>
      <c r="U99" s="156"/>
      <c r="V99" s="154"/>
      <c r="W99" s="156"/>
      <c r="X99" s="154"/>
      <c r="Y99" s="156"/>
      <c r="Z99" s="154"/>
      <c r="AA99" s="155"/>
      <c r="AB99" s="157"/>
      <c r="AC99" s="153"/>
      <c r="AD99" s="154">
        <v>12</v>
      </c>
      <c r="AE99" s="156"/>
      <c r="AF99" s="154"/>
      <c r="AG99" s="156"/>
      <c r="AH99" s="154"/>
      <c r="AI99" s="156"/>
      <c r="AJ99" s="154"/>
      <c r="AK99" s="156"/>
      <c r="AL99" s="154"/>
      <c r="AM99" s="156"/>
      <c r="AN99" s="154"/>
      <c r="AO99" s="156"/>
      <c r="AP99" s="154"/>
      <c r="AQ99" s="156"/>
      <c r="AR99" s="154"/>
      <c r="AS99" s="156"/>
      <c r="AT99" s="154"/>
      <c r="AU99" s="156"/>
      <c r="AV99" s="154"/>
      <c r="AW99" s="156"/>
      <c r="AX99" s="154"/>
      <c r="AY99" s="156"/>
      <c r="AZ99" s="154"/>
      <c r="BA99" s="156"/>
      <c r="BB99" s="154"/>
      <c r="BC99" s="156"/>
      <c r="BD99" s="157"/>
      <c r="BE99" s="76"/>
      <c r="BF99" s="76"/>
      <c r="BG99" s="76"/>
    </row>
    <row r="100" spans="1:76" s="132" customFormat="1" ht="16.8" thickBot="1" x14ac:dyDescent="0.25">
      <c r="A100" s="159"/>
      <c r="B100" s="118"/>
      <c r="C100" s="118"/>
      <c r="D100" s="118"/>
      <c r="E100" s="118"/>
      <c r="F100" s="118"/>
      <c r="G100" s="118"/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  <c r="R100" s="118"/>
      <c r="S100" s="118"/>
      <c r="T100" s="118"/>
      <c r="U100" s="118"/>
      <c r="V100" s="118"/>
      <c r="W100" s="118"/>
      <c r="X100" s="118"/>
      <c r="Y100" s="118"/>
      <c r="Z100" s="118"/>
      <c r="AA100" s="118"/>
      <c r="AB100" s="159"/>
      <c r="AC100" s="118"/>
      <c r="AD100" s="118"/>
      <c r="AE100" s="118"/>
      <c r="AF100" s="118"/>
      <c r="AG100" s="118"/>
      <c r="AH100" s="118"/>
      <c r="AI100" s="118"/>
      <c r="AJ100" s="118"/>
      <c r="AK100" s="118"/>
      <c r="AL100" s="118"/>
      <c r="AM100" s="118"/>
      <c r="AN100" s="118"/>
      <c r="AO100" s="118"/>
      <c r="AP100" s="118"/>
      <c r="AQ100" s="118"/>
      <c r="AR100" s="118"/>
      <c r="AS100" s="118"/>
      <c r="AT100" s="118"/>
      <c r="AU100" s="118"/>
      <c r="AV100" s="118"/>
      <c r="AW100" s="118"/>
      <c r="AX100" s="118"/>
      <c r="AY100" s="118"/>
      <c r="AZ100" s="118"/>
      <c r="BA100" s="118"/>
      <c r="BB100" s="118"/>
      <c r="BC100" s="118"/>
      <c r="BD100" s="118"/>
      <c r="BE100" s="123"/>
      <c r="BF100" s="123"/>
      <c r="BG100" s="123"/>
    </row>
    <row r="101" spans="1:76" s="132" customFormat="1" ht="16.2" x14ac:dyDescent="0.2">
      <c r="A101" s="133">
        <v>3</v>
      </c>
      <c r="B101" s="160" t="s">
        <v>40</v>
      </c>
      <c r="C101" s="161" t="s">
        <v>4</v>
      </c>
      <c r="D101" s="162"/>
      <c r="E101" s="161" t="s">
        <v>5</v>
      </c>
      <c r="F101" s="162"/>
      <c r="G101" s="161" t="s">
        <v>6</v>
      </c>
      <c r="H101" s="162"/>
      <c r="I101" s="161" t="s">
        <v>7</v>
      </c>
      <c r="J101" s="162"/>
      <c r="K101" s="168" t="s">
        <v>8</v>
      </c>
      <c r="L101" s="169"/>
      <c r="M101" s="161" t="s">
        <v>9</v>
      </c>
      <c r="N101" s="162"/>
      <c r="O101" s="161" t="s">
        <v>10</v>
      </c>
      <c r="P101" s="162"/>
      <c r="Q101" s="161" t="s">
        <v>11</v>
      </c>
      <c r="R101" s="162"/>
      <c r="S101" s="161" t="s">
        <v>12</v>
      </c>
      <c r="T101" s="162"/>
      <c r="U101" s="161" t="s">
        <v>13</v>
      </c>
      <c r="V101" s="162"/>
      <c r="W101" s="161" t="s">
        <v>14</v>
      </c>
      <c r="X101" s="162"/>
      <c r="Y101" s="161" t="s">
        <v>15</v>
      </c>
      <c r="Z101" s="162"/>
      <c r="AA101" s="161" t="s">
        <v>16</v>
      </c>
      <c r="AB101" s="163"/>
      <c r="AC101" s="133">
        <v>3</v>
      </c>
      <c r="AD101" s="160" t="s">
        <v>40</v>
      </c>
      <c r="AE101" s="161" t="s">
        <v>17</v>
      </c>
      <c r="AF101" s="162"/>
      <c r="AG101" s="161" t="s">
        <v>18</v>
      </c>
      <c r="AH101" s="162"/>
      <c r="AI101" s="161" t="s">
        <v>19</v>
      </c>
      <c r="AJ101" s="162"/>
      <c r="AK101" s="161" t="s">
        <v>36</v>
      </c>
      <c r="AL101" s="162"/>
      <c r="AM101" s="161" t="s">
        <v>21</v>
      </c>
      <c r="AN101" s="162"/>
      <c r="AO101" s="161" t="s">
        <v>22</v>
      </c>
      <c r="AP101" s="162"/>
      <c r="AQ101" s="161" t="s">
        <v>23</v>
      </c>
      <c r="AR101" s="162"/>
      <c r="AS101" s="161" t="s">
        <v>24</v>
      </c>
      <c r="AT101" s="162"/>
      <c r="AU101" s="161" t="s">
        <v>25</v>
      </c>
      <c r="AV101" s="162"/>
      <c r="AW101" s="161" t="s">
        <v>26</v>
      </c>
      <c r="AX101" s="162"/>
      <c r="AY101" s="161" t="s">
        <v>41</v>
      </c>
      <c r="AZ101" s="162"/>
      <c r="BA101" s="161" t="s">
        <v>28</v>
      </c>
      <c r="BB101" s="162"/>
      <c r="BC101" s="161" t="s">
        <v>29</v>
      </c>
      <c r="BD101" s="163"/>
      <c r="BE101" s="135"/>
      <c r="BF101" s="135"/>
      <c r="BG101" s="135"/>
    </row>
    <row r="102" spans="1:76" s="132" customFormat="1" ht="16.2" x14ac:dyDescent="0.2">
      <c r="A102" s="64"/>
      <c r="B102" s="65"/>
      <c r="C102" s="66" t="s">
        <v>32</v>
      </c>
      <c r="D102" s="67" t="s">
        <v>33</v>
      </c>
      <c r="E102" s="68" t="s">
        <v>32</v>
      </c>
      <c r="F102" s="69" t="s">
        <v>33</v>
      </c>
      <c r="G102" s="68" t="s">
        <v>32</v>
      </c>
      <c r="H102" s="67" t="s">
        <v>33</v>
      </c>
      <c r="I102" s="70" t="s">
        <v>32</v>
      </c>
      <c r="J102" s="71" t="s">
        <v>33</v>
      </c>
      <c r="K102" s="66" t="s">
        <v>32</v>
      </c>
      <c r="L102" s="67" t="s">
        <v>33</v>
      </c>
      <c r="M102" s="68" t="s">
        <v>32</v>
      </c>
      <c r="N102" s="72" t="s">
        <v>33</v>
      </c>
      <c r="O102" s="66" t="s">
        <v>32</v>
      </c>
      <c r="P102" s="67" t="s">
        <v>33</v>
      </c>
      <c r="Q102" s="66" t="s">
        <v>32</v>
      </c>
      <c r="R102" s="67" t="s">
        <v>33</v>
      </c>
      <c r="S102" s="66" t="s">
        <v>32</v>
      </c>
      <c r="T102" s="67" t="s">
        <v>33</v>
      </c>
      <c r="U102" s="66" t="s">
        <v>32</v>
      </c>
      <c r="V102" s="67" t="s">
        <v>33</v>
      </c>
      <c r="W102" s="68" t="s">
        <v>32</v>
      </c>
      <c r="X102" s="72" t="s">
        <v>33</v>
      </c>
      <c r="Y102" s="70" t="s">
        <v>32</v>
      </c>
      <c r="Z102" s="71" t="s">
        <v>33</v>
      </c>
      <c r="AA102" s="66" t="s">
        <v>32</v>
      </c>
      <c r="AB102" s="73" t="s">
        <v>33</v>
      </c>
      <c r="AC102" s="64"/>
      <c r="AD102" s="74"/>
      <c r="AE102" s="66" t="s">
        <v>32</v>
      </c>
      <c r="AF102" s="67" t="s">
        <v>33</v>
      </c>
      <c r="AG102" s="68" t="s">
        <v>32</v>
      </c>
      <c r="AH102" s="67" t="s">
        <v>33</v>
      </c>
      <c r="AI102" s="68" t="s">
        <v>32</v>
      </c>
      <c r="AJ102" s="67" t="s">
        <v>33</v>
      </c>
      <c r="AK102" s="68" t="s">
        <v>32</v>
      </c>
      <c r="AL102" s="72" t="s">
        <v>33</v>
      </c>
      <c r="AM102" s="66" t="s">
        <v>32</v>
      </c>
      <c r="AN102" s="72" t="s">
        <v>33</v>
      </c>
      <c r="AO102" s="66" t="s">
        <v>32</v>
      </c>
      <c r="AP102" s="72" t="s">
        <v>33</v>
      </c>
      <c r="AQ102" s="66" t="s">
        <v>32</v>
      </c>
      <c r="AR102" s="72" t="s">
        <v>33</v>
      </c>
      <c r="AS102" s="66" t="s">
        <v>32</v>
      </c>
      <c r="AT102" s="67" t="s">
        <v>33</v>
      </c>
      <c r="AU102" s="68" t="s">
        <v>32</v>
      </c>
      <c r="AV102" s="72" t="s">
        <v>33</v>
      </c>
      <c r="AW102" s="66" t="s">
        <v>32</v>
      </c>
      <c r="AX102" s="67" t="s">
        <v>33</v>
      </c>
      <c r="AY102" s="66" t="s">
        <v>32</v>
      </c>
      <c r="AZ102" s="72" t="s">
        <v>33</v>
      </c>
      <c r="BA102" s="66" t="s">
        <v>32</v>
      </c>
      <c r="BB102" s="72" t="s">
        <v>33</v>
      </c>
      <c r="BC102" s="66" t="s">
        <v>32</v>
      </c>
      <c r="BD102" s="73" t="s">
        <v>33</v>
      </c>
      <c r="BE102" s="75"/>
      <c r="BF102" s="75"/>
      <c r="BG102" s="75"/>
    </row>
    <row r="103" spans="1:76" s="132" customFormat="1" ht="16.2" x14ac:dyDescent="0.2">
      <c r="A103" s="77"/>
      <c r="B103" s="78">
        <v>1</v>
      </c>
      <c r="C103" s="87"/>
      <c r="D103" s="88"/>
      <c r="E103" s="89"/>
      <c r="F103" s="88"/>
      <c r="G103" s="87"/>
      <c r="H103" s="88"/>
      <c r="I103" s="89"/>
      <c r="J103" s="88"/>
      <c r="K103" s="87"/>
      <c r="L103" s="88"/>
      <c r="M103" s="89"/>
      <c r="N103" s="88"/>
      <c r="O103" s="89"/>
      <c r="P103" s="88"/>
      <c r="Q103" s="87"/>
      <c r="R103" s="88"/>
      <c r="S103" s="87"/>
      <c r="T103" s="88"/>
      <c r="U103" s="87"/>
      <c r="V103" s="88"/>
      <c r="W103" s="89"/>
      <c r="X103" s="88"/>
      <c r="Y103" s="89"/>
      <c r="Z103" s="88"/>
      <c r="AA103" s="90"/>
      <c r="AB103" s="91"/>
      <c r="AC103" s="77"/>
      <c r="AD103" s="78">
        <v>1</v>
      </c>
      <c r="AE103" s="89"/>
      <c r="AF103" s="88"/>
      <c r="AG103" s="87"/>
      <c r="AH103" s="88"/>
      <c r="AI103" s="89"/>
      <c r="AJ103" s="88"/>
      <c r="AK103" s="90"/>
      <c r="AL103" s="88"/>
      <c r="AM103" s="90"/>
      <c r="AN103" s="88"/>
      <c r="AO103" s="90"/>
      <c r="AP103" s="88"/>
      <c r="AQ103" s="89"/>
      <c r="AR103" s="88"/>
      <c r="AS103" s="87"/>
      <c r="AT103" s="88"/>
      <c r="AU103" s="87"/>
      <c r="AV103" s="88"/>
      <c r="AW103" s="89"/>
      <c r="AX103" s="88"/>
      <c r="AY103" s="87"/>
      <c r="AZ103" s="88"/>
      <c r="BA103" s="89"/>
      <c r="BB103" s="88"/>
      <c r="BC103" s="79" t="str">
        <f t="shared" ref="BC103:BC129" si="5">IF(BD103&gt;0,SUM(BH103:CF103)/BD103,"")</f>
        <v/>
      </c>
      <c r="BD103" s="80">
        <f t="shared" ref="BD103:BD129" si="6">D103+F103+H103+J103+L103+N103+P103+R103+T103+V103+X103+Z103+AB103+AF103+AH103+AJ103+AL103+AN103+AP103+AR103+AT103+AV103+AZ103+BB103+AX103</f>
        <v>0</v>
      </c>
      <c r="BE103" s="81"/>
      <c r="BF103" s="75"/>
      <c r="BG103" s="75"/>
    </row>
    <row r="104" spans="1:76" s="132" customFormat="1" ht="16.2" x14ac:dyDescent="0.2">
      <c r="A104" s="77"/>
      <c r="B104" s="82">
        <v>2</v>
      </c>
      <c r="C104" s="87"/>
      <c r="D104" s="88"/>
      <c r="E104" s="89"/>
      <c r="F104" s="88"/>
      <c r="G104" s="87"/>
      <c r="H104" s="88"/>
      <c r="I104" s="87">
        <v>154000</v>
      </c>
      <c r="J104" s="88">
        <v>1</v>
      </c>
      <c r="K104" s="87"/>
      <c r="L104" s="88"/>
      <c r="M104" s="87"/>
      <c r="N104" s="88"/>
      <c r="O104" s="87"/>
      <c r="P104" s="88"/>
      <c r="Q104" s="87"/>
      <c r="R104" s="88"/>
      <c r="S104" s="87"/>
      <c r="T104" s="88"/>
      <c r="U104" s="89"/>
      <c r="V104" s="88"/>
      <c r="W104" s="87"/>
      <c r="X104" s="88"/>
      <c r="Y104" s="87">
        <v>179033</v>
      </c>
      <c r="Z104" s="88">
        <v>70</v>
      </c>
      <c r="AA104" s="92"/>
      <c r="AB104" s="93"/>
      <c r="AC104" s="77"/>
      <c r="AD104" s="83">
        <v>2</v>
      </c>
      <c r="AE104" s="89"/>
      <c r="AF104" s="88"/>
      <c r="AG104" s="94"/>
      <c r="AH104" s="88"/>
      <c r="AI104" s="87"/>
      <c r="AJ104" s="88"/>
      <c r="AK104" s="90"/>
      <c r="AL104" s="88"/>
      <c r="AM104" s="90"/>
      <c r="AN104" s="88"/>
      <c r="AO104" s="92"/>
      <c r="AP104" s="88"/>
      <c r="AQ104" s="87"/>
      <c r="AR104" s="88"/>
      <c r="AS104" s="87"/>
      <c r="AT104" s="88"/>
      <c r="AU104" s="94"/>
      <c r="AV104" s="88"/>
      <c r="AW104" s="95"/>
      <c r="AX104" s="88"/>
      <c r="AY104" s="92"/>
      <c r="AZ104" s="88"/>
      <c r="BA104" s="87"/>
      <c r="BB104" s="88"/>
      <c r="BC104" s="79">
        <f t="shared" si="5"/>
        <v>0</v>
      </c>
      <c r="BD104" s="80">
        <f t="shared" si="6"/>
        <v>71</v>
      </c>
      <c r="BE104" s="81"/>
      <c r="BF104" s="75"/>
      <c r="BG104" s="75"/>
    </row>
    <row r="105" spans="1:76" s="132" customFormat="1" ht="16.2" x14ac:dyDescent="0.2">
      <c r="A105" s="77"/>
      <c r="B105" s="83">
        <v>3</v>
      </c>
      <c r="C105" s="87">
        <v>162431</v>
      </c>
      <c r="D105" s="88">
        <v>222</v>
      </c>
      <c r="E105" s="87">
        <v>153336</v>
      </c>
      <c r="F105" s="88">
        <v>53</v>
      </c>
      <c r="G105" s="87"/>
      <c r="H105" s="88"/>
      <c r="I105" s="87"/>
      <c r="J105" s="88"/>
      <c r="K105" s="87">
        <v>166621</v>
      </c>
      <c r="L105" s="88">
        <v>133</v>
      </c>
      <c r="M105" s="87"/>
      <c r="N105" s="88"/>
      <c r="O105" s="87"/>
      <c r="P105" s="88"/>
      <c r="Q105" s="87">
        <v>178725</v>
      </c>
      <c r="R105" s="88">
        <v>224</v>
      </c>
      <c r="S105" s="87">
        <v>186488</v>
      </c>
      <c r="T105" s="88">
        <v>301</v>
      </c>
      <c r="U105" s="87"/>
      <c r="V105" s="88"/>
      <c r="W105" s="87"/>
      <c r="X105" s="88"/>
      <c r="Y105" s="87"/>
      <c r="Z105" s="88"/>
      <c r="AA105" s="87"/>
      <c r="AB105" s="93"/>
      <c r="AC105" s="77"/>
      <c r="AD105" s="83">
        <v>3</v>
      </c>
      <c r="AE105" s="89"/>
      <c r="AF105" s="88"/>
      <c r="AG105" s="92"/>
      <c r="AH105" s="88"/>
      <c r="AI105" s="90"/>
      <c r="AJ105" s="88"/>
      <c r="AK105" s="90"/>
      <c r="AL105" s="88"/>
      <c r="AM105" s="90"/>
      <c r="AN105" s="88"/>
      <c r="AO105" s="92"/>
      <c r="AP105" s="88"/>
      <c r="AQ105" s="90"/>
      <c r="AR105" s="88"/>
      <c r="AS105" s="87">
        <v>214233</v>
      </c>
      <c r="AT105" s="88">
        <v>198</v>
      </c>
      <c r="AU105" s="92"/>
      <c r="AV105" s="88"/>
      <c r="AW105" s="96"/>
      <c r="AX105" s="88"/>
      <c r="AY105" s="87">
        <v>252433</v>
      </c>
      <c r="AZ105" s="88">
        <v>349</v>
      </c>
      <c r="BA105" s="90"/>
      <c r="BB105" s="88"/>
      <c r="BC105" s="79">
        <f t="shared" si="5"/>
        <v>0</v>
      </c>
      <c r="BD105" s="80">
        <f>D105+F105+H105+J105+L105+N105+P105+R105+T105+V105+X105+Z105+AB105+AF105+AH105+AJ105+AL105+AN105+AP105+AR105+AT105+AV105+AZ105+BB105+AX105</f>
        <v>1480</v>
      </c>
      <c r="BE105" s="81"/>
      <c r="BF105" s="75"/>
      <c r="BG105" s="75"/>
    </row>
    <row r="106" spans="1:76" s="132" customFormat="1" ht="16.2" x14ac:dyDescent="0.2">
      <c r="A106" s="77"/>
      <c r="B106" s="84">
        <v>4</v>
      </c>
      <c r="C106" s="87"/>
      <c r="D106" s="88"/>
      <c r="E106" s="87"/>
      <c r="F106" s="88"/>
      <c r="G106" s="87"/>
      <c r="H106" s="88"/>
      <c r="I106" s="92"/>
      <c r="J106" s="88"/>
      <c r="K106" s="87"/>
      <c r="L106" s="88"/>
      <c r="M106" s="87">
        <v>170367</v>
      </c>
      <c r="N106" s="88">
        <v>290</v>
      </c>
      <c r="O106" s="87">
        <v>197520</v>
      </c>
      <c r="P106" s="88">
        <v>110</v>
      </c>
      <c r="Q106" s="87"/>
      <c r="R106" s="88"/>
      <c r="S106" s="87"/>
      <c r="T106" s="88"/>
      <c r="U106" s="87"/>
      <c r="V106" s="88"/>
      <c r="W106" s="87"/>
      <c r="X106" s="88"/>
      <c r="Y106" s="92"/>
      <c r="Z106" s="88"/>
      <c r="AA106" s="87"/>
      <c r="AB106" s="93"/>
      <c r="AC106" s="77"/>
      <c r="AD106" s="84">
        <v>4</v>
      </c>
      <c r="AE106" s="97"/>
      <c r="AF106" s="98"/>
      <c r="AG106" s="92"/>
      <c r="AH106" s="88"/>
      <c r="AI106" s="95"/>
      <c r="AJ106" s="88"/>
      <c r="AK106" s="90"/>
      <c r="AL106" s="88"/>
      <c r="AM106" s="90"/>
      <c r="AN106" s="88"/>
      <c r="AO106" s="87">
        <v>203460</v>
      </c>
      <c r="AP106" s="88">
        <v>82</v>
      </c>
      <c r="AQ106" s="95"/>
      <c r="AR106" s="88"/>
      <c r="AS106" s="87"/>
      <c r="AT106" s="88"/>
      <c r="AU106" s="92"/>
      <c r="AV106" s="88"/>
      <c r="AW106" s="89"/>
      <c r="AX106" s="88"/>
      <c r="AY106" s="87"/>
      <c r="AZ106" s="88"/>
      <c r="BA106" s="95"/>
      <c r="BB106" s="88"/>
      <c r="BC106" s="79">
        <f t="shared" si="5"/>
        <v>0</v>
      </c>
      <c r="BD106" s="80">
        <f t="shared" si="6"/>
        <v>482</v>
      </c>
      <c r="BE106" s="81"/>
      <c r="BF106" s="75"/>
      <c r="BG106" s="75"/>
    </row>
    <row r="107" spans="1:76" s="76" customFormat="1" ht="16.2" x14ac:dyDescent="0.2">
      <c r="A107" s="77"/>
      <c r="B107" s="84">
        <v>5</v>
      </c>
      <c r="C107" s="87"/>
      <c r="D107" s="88"/>
      <c r="E107" s="95"/>
      <c r="F107" s="88"/>
      <c r="G107" s="87">
        <v>184047</v>
      </c>
      <c r="H107" s="88">
        <v>19</v>
      </c>
      <c r="I107" s="87"/>
      <c r="J107" s="88"/>
      <c r="K107" s="92"/>
      <c r="L107" s="88"/>
      <c r="M107" s="87"/>
      <c r="N107" s="88"/>
      <c r="O107" s="87"/>
      <c r="P107" s="88"/>
      <c r="Q107" s="92"/>
      <c r="R107" s="88"/>
      <c r="S107" s="92"/>
      <c r="T107" s="88"/>
      <c r="U107" s="87"/>
      <c r="V107" s="88"/>
      <c r="W107" s="95"/>
      <c r="X107" s="88"/>
      <c r="Y107" s="87"/>
      <c r="Z107" s="88"/>
      <c r="AA107" s="87"/>
      <c r="AB107" s="93"/>
      <c r="AC107" s="77"/>
      <c r="AD107" s="84">
        <v>5</v>
      </c>
      <c r="AE107" s="92">
        <v>172300</v>
      </c>
      <c r="AF107" s="88">
        <v>77</v>
      </c>
      <c r="AG107" s="87">
        <v>247508</v>
      </c>
      <c r="AH107" s="88">
        <v>281</v>
      </c>
      <c r="AI107" s="95"/>
      <c r="AJ107" s="88"/>
      <c r="AK107" s="90"/>
      <c r="AL107" s="88"/>
      <c r="AM107" s="90"/>
      <c r="AN107" s="88"/>
      <c r="AO107" s="87"/>
      <c r="AP107" s="88"/>
      <c r="AQ107" s="95"/>
      <c r="AR107" s="88"/>
      <c r="AS107" s="92"/>
      <c r="AT107" s="88"/>
      <c r="AU107" s="87">
        <v>202776</v>
      </c>
      <c r="AV107" s="88">
        <v>113</v>
      </c>
      <c r="AW107" s="89"/>
      <c r="AX107" s="88"/>
      <c r="AY107" s="92"/>
      <c r="AZ107" s="88"/>
      <c r="BA107" s="95"/>
      <c r="BB107" s="88"/>
      <c r="BC107" s="79">
        <f t="shared" si="5"/>
        <v>0</v>
      </c>
      <c r="BD107" s="80">
        <f>D107+F107+H107+J107+L107+N107+P107+R107+T107+V107+X107+Z107+AB107+AF107+AH107+AJ107+AL107+AN107+AP107+AR107+AT107+AV107+AZ107+BB107+AX107</f>
        <v>490</v>
      </c>
      <c r="BE107" s="81"/>
      <c r="BF107" s="75"/>
      <c r="BG107" s="75"/>
      <c r="BH107" s="132"/>
      <c r="BI107" s="132"/>
      <c r="BJ107" s="132"/>
      <c r="BK107" s="132"/>
      <c r="BL107" s="132"/>
      <c r="BM107" s="132"/>
      <c r="BN107" s="132"/>
      <c r="BO107" s="132"/>
      <c r="BP107" s="132"/>
      <c r="BQ107" s="132"/>
      <c r="BR107" s="132"/>
      <c r="BS107" s="132"/>
      <c r="BT107" s="132"/>
      <c r="BU107" s="132"/>
      <c r="BV107" s="132"/>
      <c r="BW107" s="132"/>
      <c r="BX107" s="132"/>
    </row>
    <row r="108" spans="1:76" s="76" customFormat="1" ht="16.2" x14ac:dyDescent="0.2">
      <c r="A108" s="77"/>
      <c r="B108" s="84">
        <v>6</v>
      </c>
      <c r="C108" s="87">
        <v>174635</v>
      </c>
      <c r="D108" s="88">
        <v>336</v>
      </c>
      <c r="E108" s="89"/>
      <c r="F108" s="88"/>
      <c r="G108" s="87"/>
      <c r="H108" s="88"/>
      <c r="I108" s="87"/>
      <c r="J108" s="88"/>
      <c r="K108" s="87"/>
      <c r="L108" s="88"/>
      <c r="M108" s="92"/>
      <c r="N108" s="88"/>
      <c r="O108" s="92"/>
      <c r="P108" s="88"/>
      <c r="Q108" s="87"/>
      <c r="R108" s="88"/>
      <c r="S108" s="87"/>
      <c r="T108" s="88"/>
      <c r="U108" s="87"/>
      <c r="V108" s="88"/>
      <c r="W108" s="87"/>
      <c r="X108" s="88"/>
      <c r="Y108" s="89"/>
      <c r="Z108" s="88"/>
      <c r="AA108" s="87"/>
      <c r="AB108" s="93"/>
      <c r="AC108" s="77"/>
      <c r="AD108" s="84">
        <v>6</v>
      </c>
      <c r="AE108" s="89"/>
      <c r="AF108" s="88"/>
      <c r="AG108" s="87"/>
      <c r="AH108" s="88"/>
      <c r="AI108" s="89"/>
      <c r="AJ108" s="88"/>
      <c r="AK108" s="90"/>
      <c r="AL108" s="88"/>
      <c r="AM108" s="92"/>
      <c r="AN108" s="88"/>
      <c r="AO108" s="90"/>
      <c r="AP108" s="88"/>
      <c r="AQ108" s="89"/>
      <c r="AR108" s="88"/>
      <c r="AS108" s="92"/>
      <c r="AT108" s="88"/>
      <c r="AU108" s="87"/>
      <c r="AV108" s="88"/>
      <c r="AW108" s="92"/>
      <c r="AX108" s="88"/>
      <c r="AY108" s="92"/>
      <c r="AZ108" s="88"/>
      <c r="BA108" s="89"/>
      <c r="BB108" s="88"/>
      <c r="BC108" s="79">
        <f t="shared" si="5"/>
        <v>0</v>
      </c>
      <c r="BD108" s="80">
        <f t="shared" si="6"/>
        <v>336</v>
      </c>
      <c r="BE108" s="81"/>
      <c r="BF108" s="75"/>
      <c r="BG108" s="75"/>
      <c r="BH108" s="132"/>
      <c r="BI108" s="132"/>
      <c r="BJ108" s="132"/>
      <c r="BK108" s="132"/>
      <c r="BL108" s="132"/>
      <c r="BM108" s="132"/>
      <c r="BN108" s="132"/>
      <c r="BO108" s="132"/>
      <c r="BP108" s="132"/>
      <c r="BQ108" s="132"/>
      <c r="BR108" s="132"/>
      <c r="BS108" s="132"/>
      <c r="BT108" s="132"/>
      <c r="BU108" s="132"/>
      <c r="BV108" s="132"/>
      <c r="BW108" s="132"/>
      <c r="BX108" s="132"/>
    </row>
    <row r="109" spans="1:76" s="76" customFormat="1" ht="16.2" x14ac:dyDescent="0.2">
      <c r="A109" s="77"/>
      <c r="B109" s="84">
        <v>7</v>
      </c>
      <c r="C109" s="87"/>
      <c r="D109" s="88"/>
      <c r="E109" s="89"/>
      <c r="F109" s="88"/>
      <c r="G109" s="92"/>
      <c r="H109" s="88"/>
      <c r="I109" s="87"/>
      <c r="J109" s="88"/>
      <c r="K109" s="87"/>
      <c r="L109" s="88"/>
      <c r="M109" s="87"/>
      <c r="N109" s="88"/>
      <c r="O109" s="87"/>
      <c r="P109" s="88"/>
      <c r="Q109" s="89"/>
      <c r="R109" s="88"/>
      <c r="S109" s="89"/>
      <c r="T109" s="88"/>
      <c r="U109" s="92"/>
      <c r="V109" s="88"/>
      <c r="W109" s="87"/>
      <c r="X109" s="88"/>
      <c r="Y109" s="87"/>
      <c r="Z109" s="88"/>
      <c r="AA109" s="90"/>
      <c r="AB109" s="93"/>
      <c r="AC109" s="77"/>
      <c r="AD109" s="84">
        <v>7</v>
      </c>
      <c r="AE109" s="96"/>
      <c r="AF109" s="88"/>
      <c r="AG109" s="92"/>
      <c r="AH109" s="88"/>
      <c r="AI109" s="89"/>
      <c r="AJ109" s="88"/>
      <c r="AK109" s="90"/>
      <c r="AL109" s="88"/>
      <c r="AM109" s="90"/>
      <c r="AN109" s="88"/>
      <c r="AO109" s="92"/>
      <c r="AP109" s="88"/>
      <c r="AQ109" s="89"/>
      <c r="AR109" s="88"/>
      <c r="AS109" s="94"/>
      <c r="AT109" s="88"/>
      <c r="AU109" s="92"/>
      <c r="AV109" s="88"/>
      <c r="AW109" s="95"/>
      <c r="AX109" s="88"/>
      <c r="AY109" s="94"/>
      <c r="AZ109" s="88"/>
      <c r="BA109" s="89"/>
      <c r="BB109" s="88"/>
      <c r="BC109" s="79" t="str">
        <f t="shared" si="5"/>
        <v/>
      </c>
      <c r="BD109" s="80">
        <f>D109+F109+H109+J109+L109+N109+P109+R109+T109+V109+X109+Z109+AB109+AF109+AH109+AJ109+AL109+AN109+AP109+AR109+AT109+AV109+AZ109+BB109+AX109</f>
        <v>0</v>
      </c>
      <c r="BE109" s="81"/>
      <c r="BF109" s="75"/>
      <c r="BG109" s="75"/>
      <c r="BH109" s="132"/>
      <c r="BI109" s="132"/>
      <c r="BJ109" s="132"/>
      <c r="BK109" s="132"/>
      <c r="BL109" s="132"/>
      <c r="BM109" s="132"/>
      <c r="BN109" s="132"/>
      <c r="BO109" s="132"/>
      <c r="BP109" s="132"/>
      <c r="BQ109" s="132"/>
      <c r="BR109" s="132"/>
      <c r="BS109" s="132"/>
      <c r="BT109" s="132"/>
      <c r="BU109" s="132"/>
      <c r="BV109" s="132"/>
      <c r="BW109" s="132"/>
      <c r="BX109" s="132"/>
    </row>
    <row r="110" spans="1:76" s="76" customFormat="1" ht="16.2" x14ac:dyDescent="0.2">
      <c r="A110" s="77"/>
      <c r="B110" s="84">
        <v>8</v>
      </c>
      <c r="C110" s="92"/>
      <c r="D110" s="88"/>
      <c r="E110" s="87"/>
      <c r="F110" s="88"/>
      <c r="G110" s="87"/>
      <c r="H110" s="88"/>
      <c r="I110" s="87"/>
      <c r="J110" s="88"/>
      <c r="K110" s="87"/>
      <c r="L110" s="88"/>
      <c r="M110" s="89"/>
      <c r="N110" s="88"/>
      <c r="O110" s="89"/>
      <c r="P110" s="88"/>
      <c r="Q110" s="87"/>
      <c r="R110" s="88"/>
      <c r="S110" s="87"/>
      <c r="T110" s="88"/>
      <c r="U110" s="87"/>
      <c r="V110" s="88"/>
      <c r="W110" s="87"/>
      <c r="X110" s="88"/>
      <c r="Y110" s="87"/>
      <c r="Z110" s="88"/>
      <c r="AA110" s="90"/>
      <c r="AB110" s="93"/>
      <c r="AC110" s="77"/>
      <c r="AD110" s="84">
        <v>8</v>
      </c>
      <c r="AE110" s="89"/>
      <c r="AF110" s="88"/>
      <c r="AG110" s="92"/>
      <c r="AH110" s="88"/>
      <c r="AI110" s="87">
        <v>229103</v>
      </c>
      <c r="AJ110" s="88">
        <v>367</v>
      </c>
      <c r="AK110" s="90"/>
      <c r="AL110" s="88"/>
      <c r="AM110" s="92"/>
      <c r="AN110" s="88"/>
      <c r="AO110" s="92"/>
      <c r="AP110" s="88"/>
      <c r="AQ110" s="92"/>
      <c r="AR110" s="88"/>
      <c r="AS110" s="92"/>
      <c r="AT110" s="88"/>
      <c r="AU110" s="92"/>
      <c r="AV110" s="88"/>
      <c r="AW110" s="87"/>
      <c r="AX110" s="88"/>
      <c r="AY110" s="92"/>
      <c r="AZ110" s="88"/>
      <c r="BA110" s="92"/>
      <c r="BB110" s="88"/>
      <c r="BC110" s="79">
        <f t="shared" si="5"/>
        <v>0</v>
      </c>
      <c r="BD110" s="80">
        <f>D110+F110+H110+J110+L110+N110+P110+R110+T110+V110+X110+Z110+AB110+AF110+AH110+AJ110+AL110+AN110+AP110+AR110+AT110+AV110+AZ110+BB110+AX110</f>
        <v>367</v>
      </c>
      <c r="BE110" s="81"/>
      <c r="BF110" s="75"/>
      <c r="BG110" s="75"/>
      <c r="BH110" s="132"/>
      <c r="BI110" s="132"/>
      <c r="BJ110" s="132"/>
      <c r="BK110" s="132"/>
      <c r="BL110" s="132"/>
      <c r="BM110" s="132"/>
      <c r="BN110" s="132"/>
      <c r="BO110" s="132"/>
      <c r="BP110" s="132"/>
      <c r="BQ110" s="132"/>
      <c r="BR110" s="132"/>
      <c r="BS110" s="132"/>
      <c r="BT110" s="132"/>
      <c r="BU110" s="132"/>
      <c r="BV110" s="132"/>
      <c r="BW110" s="132"/>
      <c r="BX110" s="132"/>
    </row>
    <row r="111" spans="1:76" s="76" customFormat="1" ht="16.2" x14ac:dyDescent="0.2">
      <c r="A111" s="77"/>
      <c r="B111" s="84">
        <v>9</v>
      </c>
      <c r="C111" s="87"/>
      <c r="D111" s="88"/>
      <c r="E111" s="87">
        <v>164495</v>
      </c>
      <c r="F111" s="88">
        <v>37</v>
      </c>
      <c r="G111" s="87"/>
      <c r="H111" s="88"/>
      <c r="I111" s="87">
        <v>93500</v>
      </c>
      <c r="J111" s="88">
        <v>2</v>
      </c>
      <c r="K111" s="87"/>
      <c r="L111" s="88"/>
      <c r="M111" s="87"/>
      <c r="N111" s="88"/>
      <c r="O111" s="87"/>
      <c r="P111" s="88"/>
      <c r="Q111" s="87"/>
      <c r="R111" s="88"/>
      <c r="S111" s="87"/>
      <c r="T111" s="88"/>
      <c r="U111" s="87">
        <v>178589</v>
      </c>
      <c r="V111" s="88">
        <v>308</v>
      </c>
      <c r="W111" s="87"/>
      <c r="X111" s="88"/>
      <c r="Y111" s="87">
        <v>196511</v>
      </c>
      <c r="Z111" s="88">
        <v>65</v>
      </c>
      <c r="AA111" s="87">
        <v>196296</v>
      </c>
      <c r="AB111" s="88">
        <v>67</v>
      </c>
      <c r="AC111" s="77"/>
      <c r="AD111" s="84">
        <v>9</v>
      </c>
      <c r="AE111" s="99"/>
      <c r="AF111" s="88"/>
      <c r="AG111" s="94"/>
      <c r="AH111" s="88"/>
      <c r="AI111" s="95"/>
      <c r="AJ111" s="88"/>
      <c r="AK111" s="90"/>
      <c r="AL111" s="88"/>
      <c r="AM111" s="92"/>
      <c r="AN111" s="88"/>
      <c r="AO111" s="90"/>
      <c r="AP111" s="88"/>
      <c r="AQ111" s="92"/>
      <c r="AR111" s="88"/>
      <c r="AS111" s="92"/>
      <c r="AT111" s="88"/>
      <c r="AU111" s="94"/>
      <c r="AV111" s="88"/>
      <c r="AW111" s="94"/>
      <c r="AX111" s="88"/>
      <c r="AY111" s="92"/>
      <c r="AZ111" s="88"/>
      <c r="BA111" s="95"/>
      <c r="BB111" s="88"/>
      <c r="BC111" s="79">
        <f t="shared" si="5"/>
        <v>0</v>
      </c>
      <c r="BD111" s="80">
        <f>D111+F111+H111+J111+L111+N111+P111+R111+T111+V111+X111+Z111+AB111+AF111+AH111+AJ111+AL111+AN111+AP111+AR111+AT111+AV111+AZ111+BB111+AX111</f>
        <v>479</v>
      </c>
      <c r="BE111" s="81"/>
      <c r="BF111" s="75"/>
      <c r="BG111" s="75"/>
      <c r="BH111" s="132"/>
      <c r="BI111" s="132"/>
      <c r="BJ111" s="132"/>
      <c r="BK111" s="132"/>
      <c r="BL111" s="132"/>
      <c r="BM111" s="132"/>
      <c r="BN111" s="132"/>
      <c r="BO111" s="132"/>
      <c r="BP111" s="132"/>
      <c r="BQ111" s="132"/>
      <c r="BR111" s="132"/>
      <c r="BS111" s="132"/>
      <c r="BT111" s="132"/>
      <c r="BU111" s="132"/>
      <c r="BV111" s="132"/>
      <c r="BW111" s="132"/>
      <c r="BX111" s="132"/>
    </row>
    <row r="112" spans="1:76" s="76" customFormat="1" ht="16.2" x14ac:dyDescent="0.2">
      <c r="A112" s="77"/>
      <c r="B112" s="84">
        <v>10</v>
      </c>
      <c r="C112" s="87">
        <v>160480</v>
      </c>
      <c r="D112" s="88">
        <v>265</v>
      </c>
      <c r="E112" s="89"/>
      <c r="F112" s="88"/>
      <c r="G112" s="87"/>
      <c r="H112" s="88"/>
      <c r="I112" s="87"/>
      <c r="J112" s="88"/>
      <c r="K112" s="87">
        <v>173330</v>
      </c>
      <c r="L112" s="88">
        <v>110</v>
      </c>
      <c r="M112" s="87"/>
      <c r="N112" s="88"/>
      <c r="O112" s="87"/>
      <c r="P112" s="88"/>
      <c r="Q112" s="87">
        <v>170055</v>
      </c>
      <c r="R112" s="88">
        <v>225</v>
      </c>
      <c r="S112" s="87">
        <v>183887</v>
      </c>
      <c r="T112" s="88">
        <v>311</v>
      </c>
      <c r="U112" s="87"/>
      <c r="V112" s="88"/>
      <c r="W112" s="87"/>
      <c r="X112" s="88"/>
      <c r="Y112" s="87"/>
      <c r="Z112" s="88"/>
      <c r="AA112" s="87"/>
      <c r="AB112" s="88"/>
      <c r="AC112" s="77"/>
      <c r="AD112" s="84">
        <v>10</v>
      </c>
      <c r="AE112" s="92">
        <v>197584</v>
      </c>
      <c r="AF112" s="88">
        <v>418</v>
      </c>
      <c r="AG112" s="92"/>
      <c r="AH112" s="88"/>
      <c r="AI112" s="89"/>
      <c r="AJ112" s="88"/>
      <c r="AK112" s="90"/>
      <c r="AL112" s="88"/>
      <c r="AM112" s="87">
        <v>264561</v>
      </c>
      <c r="AN112" s="88">
        <v>51</v>
      </c>
      <c r="AO112" s="92"/>
      <c r="AP112" s="88"/>
      <c r="AQ112" s="94"/>
      <c r="AR112" s="88"/>
      <c r="AS112" s="87"/>
      <c r="AT112" s="88"/>
      <c r="AU112" s="92"/>
      <c r="AV112" s="88"/>
      <c r="AW112" s="92"/>
      <c r="AX112" s="88"/>
      <c r="AY112" s="87">
        <v>282681</v>
      </c>
      <c r="AZ112" s="88">
        <v>414</v>
      </c>
      <c r="BA112" s="89"/>
      <c r="BB112" s="88"/>
      <c r="BC112" s="79">
        <f t="shared" si="5"/>
        <v>0</v>
      </c>
      <c r="BD112" s="80">
        <f t="shared" si="6"/>
        <v>1794</v>
      </c>
      <c r="BE112" s="81"/>
      <c r="BF112" s="75"/>
      <c r="BG112" s="75"/>
      <c r="BH112" s="132"/>
      <c r="BI112" s="132"/>
      <c r="BJ112" s="132"/>
      <c r="BK112" s="132"/>
      <c r="BL112" s="132"/>
      <c r="BM112" s="132"/>
      <c r="BN112" s="132"/>
      <c r="BO112" s="132"/>
      <c r="BP112" s="132"/>
      <c r="BQ112" s="132"/>
      <c r="BR112" s="132"/>
      <c r="BS112" s="132"/>
      <c r="BT112" s="132"/>
      <c r="BU112" s="132"/>
      <c r="BV112" s="132"/>
      <c r="BW112" s="132"/>
      <c r="BX112" s="132"/>
    </row>
    <row r="113" spans="1:76" s="76" customFormat="1" ht="16.2" x14ac:dyDescent="0.2">
      <c r="A113" s="77"/>
      <c r="B113" s="84">
        <v>11</v>
      </c>
      <c r="C113" s="87"/>
      <c r="D113" s="88"/>
      <c r="E113" s="96"/>
      <c r="F113" s="88"/>
      <c r="G113" s="87"/>
      <c r="H113" s="88"/>
      <c r="I113" s="92"/>
      <c r="J113" s="88"/>
      <c r="K113" s="87"/>
      <c r="L113" s="88"/>
      <c r="M113" s="87">
        <v>171052</v>
      </c>
      <c r="N113" s="88">
        <v>293</v>
      </c>
      <c r="O113" s="87">
        <v>193495</v>
      </c>
      <c r="P113" s="88">
        <v>94</v>
      </c>
      <c r="Q113" s="87"/>
      <c r="R113" s="88"/>
      <c r="S113" s="87"/>
      <c r="T113" s="88"/>
      <c r="U113" s="87"/>
      <c r="V113" s="88"/>
      <c r="W113" s="89"/>
      <c r="X113" s="88"/>
      <c r="Y113" s="92"/>
      <c r="Z113" s="88"/>
      <c r="AA113" s="87"/>
      <c r="AB113" s="93"/>
      <c r="AC113" s="77"/>
      <c r="AD113" s="84">
        <v>11</v>
      </c>
      <c r="AE113" s="95"/>
      <c r="AF113" s="88"/>
      <c r="AG113" s="92"/>
      <c r="AH113" s="88"/>
      <c r="AI113" s="96"/>
      <c r="AJ113" s="88"/>
      <c r="AK113" s="87"/>
      <c r="AL113" s="88"/>
      <c r="AM113" s="87"/>
      <c r="AN113" s="88"/>
      <c r="AO113" s="87">
        <v>0</v>
      </c>
      <c r="AP113" s="88">
        <v>0</v>
      </c>
      <c r="AQ113" s="92"/>
      <c r="AR113" s="88"/>
      <c r="AS113" s="87"/>
      <c r="AT113" s="88"/>
      <c r="AU113" s="92"/>
      <c r="AV113" s="88"/>
      <c r="AW113" s="92"/>
      <c r="AX113" s="88"/>
      <c r="AY113" s="87"/>
      <c r="AZ113" s="88"/>
      <c r="BA113" s="96"/>
      <c r="BB113" s="88"/>
      <c r="BC113" s="79">
        <f t="shared" si="5"/>
        <v>0</v>
      </c>
      <c r="BD113" s="80">
        <f t="shared" si="6"/>
        <v>387</v>
      </c>
      <c r="BE113" s="81"/>
      <c r="BF113" s="75"/>
      <c r="BG113" s="75"/>
      <c r="BH113" s="132"/>
      <c r="BI113" s="132"/>
      <c r="BJ113" s="132"/>
      <c r="BK113" s="132"/>
      <c r="BL113" s="132"/>
      <c r="BM113" s="132"/>
      <c r="BN113" s="132"/>
      <c r="BO113" s="132"/>
      <c r="BP113" s="132"/>
      <c r="BQ113" s="132"/>
      <c r="BR113" s="132"/>
      <c r="BS113" s="132"/>
      <c r="BT113" s="132"/>
      <c r="BU113" s="132"/>
      <c r="BV113" s="132"/>
      <c r="BW113" s="132"/>
      <c r="BX113" s="132"/>
    </row>
    <row r="114" spans="1:76" s="76" customFormat="1" ht="16.2" x14ac:dyDescent="0.2">
      <c r="A114" s="77"/>
      <c r="B114" s="84">
        <v>12</v>
      </c>
      <c r="C114" s="87"/>
      <c r="D114" s="88"/>
      <c r="E114" s="89"/>
      <c r="F114" s="88"/>
      <c r="G114" s="87"/>
      <c r="H114" s="88"/>
      <c r="I114" s="87"/>
      <c r="J114" s="88"/>
      <c r="K114" s="92"/>
      <c r="L114" s="88"/>
      <c r="M114" s="87"/>
      <c r="N114" s="88"/>
      <c r="O114" s="87"/>
      <c r="P114" s="88"/>
      <c r="Q114" s="92"/>
      <c r="R114" s="88"/>
      <c r="S114" s="92"/>
      <c r="T114" s="88"/>
      <c r="U114" s="87"/>
      <c r="V114" s="88"/>
      <c r="W114" s="87"/>
      <c r="X114" s="88"/>
      <c r="Y114" s="87"/>
      <c r="Z114" s="88"/>
      <c r="AA114" s="87"/>
      <c r="AB114" s="93"/>
      <c r="AC114" s="77"/>
      <c r="AD114" s="84">
        <v>12</v>
      </c>
      <c r="AE114" s="96"/>
      <c r="AF114" s="88"/>
      <c r="AG114" s="87"/>
      <c r="AH114" s="88"/>
      <c r="AI114" s="89"/>
      <c r="AJ114" s="88"/>
      <c r="AK114" s="90"/>
      <c r="AL114" s="88"/>
      <c r="AM114" s="90"/>
      <c r="AN114" s="88"/>
      <c r="AO114" s="87"/>
      <c r="AP114" s="88"/>
      <c r="AQ114" s="92"/>
      <c r="AR114" s="88"/>
      <c r="AS114" s="95"/>
      <c r="AT114" s="88"/>
      <c r="AU114" s="87"/>
      <c r="AV114" s="88"/>
      <c r="AW114" s="87"/>
      <c r="AX114" s="88"/>
      <c r="AY114" s="92"/>
      <c r="AZ114" s="88"/>
      <c r="BA114" s="89"/>
      <c r="BB114" s="88"/>
      <c r="BC114" s="79" t="str">
        <f t="shared" si="5"/>
        <v/>
      </c>
      <c r="BD114" s="80">
        <f t="shared" si="6"/>
        <v>0</v>
      </c>
      <c r="BE114" s="81"/>
      <c r="BF114" s="75"/>
      <c r="BG114" s="75"/>
      <c r="BH114" s="132"/>
      <c r="BI114" s="132"/>
      <c r="BJ114" s="132"/>
      <c r="BK114" s="132"/>
      <c r="BL114" s="132"/>
      <c r="BM114" s="132"/>
      <c r="BN114" s="132"/>
      <c r="BO114" s="132"/>
      <c r="BP114" s="132"/>
      <c r="BQ114" s="132"/>
      <c r="BR114" s="132"/>
      <c r="BS114" s="132"/>
      <c r="BT114" s="132"/>
      <c r="BU114" s="132"/>
      <c r="BV114" s="132"/>
      <c r="BW114" s="132"/>
      <c r="BX114" s="132"/>
    </row>
    <row r="115" spans="1:76" s="76" customFormat="1" ht="16.2" x14ac:dyDescent="0.2">
      <c r="A115" s="77"/>
      <c r="B115" s="84">
        <v>13</v>
      </c>
      <c r="C115" s="87"/>
      <c r="D115" s="88"/>
      <c r="E115" s="87"/>
      <c r="F115" s="88"/>
      <c r="G115" s="87"/>
      <c r="H115" s="88"/>
      <c r="I115" s="87"/>
      <c r="J115" s="88"/>
      <c r="K115" s="87"/>
      <c r="L115" s="88"/>
      <c r="M115" s="92"/>
      <c r="N115" s="88"/>
      <c r="O115" s="92"/>
      <c r="P115" s="88"/>
      <c r="Q115" s="87"/>
      <c r="R115" s="88"/>
      <c r="S115" s="87"/>
      <c r="T115" s="88"/>
      <c r="U115" s="87"/>
      <c r="V115" s="88"/>
      <c r="W115" s="87"/>
      <c r="X115" s="88"/>
      <c r="Y115" s="89"/>
      <c r="Z115" s="88"/>
      <c r="AA115" s="87"/>
      <c r="AB115" s="93"/>
      <c r="AC115" s="77"/>
      <c r="AD115" s="84">
        <v>13</v>
      </c>
      <c r="AE115" s="96"/>
      <c r="AF115" s="88"/>
      <c r="AG115" s="87"/>
      <c r="AH115" s="88"/>
      <c r="AI115" s="89"/>
      <c r="AJ115" s="88"/>
      <c r="AK115" s="90"/>
      <c r="AL115" s="88"/>
      <c r="AM115" s="90"/>
      <c r="AN115" s="88"/>
      <c r="AO115" s="87"/>
      <c r="AP115" s="88"/>
      <c r="AQ115" s="87"/>
      <c r="AR115" s="88"/>
      <c r="AS115" s="92"/>
      <c r="AT115" s="88"/>
      <c r="AU115" s="87"/>
      <c r="AV115" s="88"/>
      <c r="AW115" s="87"/>
      <c r="AX115" s="88"/>
      <c r="AY115" s="92"/>
      <c r="AZ115" s="88"/>
      <c r="BA115" s="89"/>
      <c r="BB115" s="88"/>
      <c r="BC115" s="79" t="str">
        <f t="shared" si="5"/>
        <v/>
      </c>
      <c r="BD115" s="80">
        <f t="shared" si="6"/>
        <v>0</v>
      </c>
      <c r="BE115" s="81"/>
      <c r="BF115" s="75"/>
      <c r="BG115" s="75"/>
      <c r="BH115" s="132"/>
      <c r="BI115" s="132"/>
      <c r="BJ115" s="132"/>
      <c r="BK115" s="132"/>
      <c r="BL115" s="132"/>
      <c r="BM115" s="132"/>
      <c r="BN115" s="132"/>
      <c r="BO115" s="132"/>
      <c r="BP115" s="132"/>
      <c r="BQ115" s="132"/>
      <c r="BR115" s="132"/>
      <c r="BS115" s="132"/>
      <c r="BT115" s="132"/>
      <c r="BU115" s="132"/>
      <c r="BV115" s="132"/>
      <c r="BW115" s="132"/>
      <c r="BX115" s="132"/>
    </row>
    <row r="116" spans="1:76" s="76" customFormat="1" ht="16.2" x14ac:dyDescent="0.2">
      <c r="A116" s="77"/>
      <c r="B116" s="84">
        <v>14</v>
      </c>
      <c r="C116" s="87"/>
      <c r="D116" s="88"/>
      <c r="E116" s="87"/>
      <c r="F116" s="88"/>
      <c r="G116" s="92"/>
      <c r="H116" s="88"/>
      <c r="I116" s="87"/>
      <c r="J116" s="88"/>
      <c r="K116" s="87"/>
      <c r="L116" s="88"/>
      <c r="M116" s="87"/>
      <c r="N116" s="88"/>
      <c r="O116" s="87"/>
      <c r="P116" s="88"/>
      <c r="Q116" s="89"/>
      <c r="R116" s="88"/>
      <c r="S116" s="89"/>
      <c r="T116" s="88"/>
      <c r="U116" s="92"/>
      <c r="V116" s="88"/>
      <c r="W116" s="89"/>
      <c r="X116" s="88"/>
      <c r="Y116" s="87"/>
      <c r="Z116" s="88"/>
      <c r="AA116" s="87"/>
      <c r="AB116" s="93"/>
      <c r="AC116" s="77"/>
      <c r="AD116" s="84">
        <v>14</v>
      </c>
      <c r="AE116" s="99"/>
      <c r="AF116" s="88"/>
      <c r="AG116" s="92"/>
      <c r="AH116" s="88"/>
      <c r="AI116" s="95"/>
      <c r="AJ116" s="88"/>
      <c r="AK116" s="90"/>
      <c r="AL116" s="88"/>
      <c r="AM116" s="90"/>
      <c r="AN116" s="88"/>
      <c r="AO116" s="92"/>
      <c r="AP116" s="88"/>
      <c r="AQ116" s="87"/>
      <c r="AR116" s="88"/>
      <c r="AS116" s="94"/>
      <c r="AT116" s="88"/>
      <c r="AU116" s="95"/>
      <c r="AV116" s="88"/>
      <c r="AW116" s="95"/>
      <c r="AX116" s="88"/>
      <c r="AY116" s="94"/>
      <c r="AZ116" s="88"/>
      <c r="BA116" s="95"/>
      <c r="BB116" s="88"/>
      <c r="BC116" s="79" t="str">
        <f t="shared" si="5"/>
        <v/>
      </c>
      <c r="BD116" s="80">
        <f t="shared" si="6"/>
        <v>0</v>
      </c>
      <c r="BE116" s="81"/>
      <c r="BF116" s="75"/>
      <c r="BG116" s="75"/>
      <c r="BH116" s="132"/>
      <c r="BI116" s="132"/>
      <c r="BJ116" s="132"/>
      <c r="BK116" s="132"/>
      <c r="BL116" s="132"/>
      <c r="BM116" s="132"/>
      <c r="BN116" s="132"/>
      <c r="BO116" s="132"/>
      <c r="BP116" s="132"/>
      <c r="BQ116" s="132"/>
      <c r="BR116" s="132"/>
      <c r="BS116" s="132"/>
      <c r="BT116" s="132"/>
      <c r="BU116" s="132"/>
      <c r="BV116" s="132"/>
      <c r="BW116" s="132"/>
      <c r="BX116" s="132"/>
    </row>
    <row r="117" spans="1:76" s="76" customFormat="1" ht="16.2" x14ac:dyDescent="0.2">
      <c r="A117" s="77"/>
      <c r="B117" s="84">
        <v>15</v>
      </c>
      <c r="C117" s="92"/>
      <c r="D117" s="88"/>
      <c r="E117" s="95"/>
      <c r="F117" s="88"/>
      <c r="G117" s="87"/>
      <c r="H117" s="88"/>
      <c r="I117" s="87"/>
      <c r="J117" s="88"/>
      <c r="K117" s="87"/>
      <c r="L117" s="88"/>
      <c r="M117" s="89"/>
      <c r="N117" s="88"/>
      <c r="O117" s="89"/>
      <c r="P117" s="88"/>
      <c r="Q117" s="87"/>
      <c r="R117" s="88"/>
      <c r="S117" s="87"/>
      <c r="T117" s="88"/>
      <c r="U117" s="87"/>
      <c r="V117" s="88"/>
      <c r="W117" s="87"/>
      <c r="X117" s="88"/>
      <c r="Y117" s="87"/>
      <c r="Z117" s="88"/>
      <c r="AA117" s="90"/>
      <c r="AB117" s="93"/>
      <c r="AC117" s="77"/>
      <c r="AD117" s="84">
        <v>15</v>
      </c>
      <c r="AE117" s="92"/>
      <c r="AF117" s="88"/>
      <c r="AG117" s="92"/>
      <c r="AH117" s="88"/>
      <c r="AI117" s="95"/>
      <c r="AJ117" s="88"/>
      <c r="AK117" s="90"/>
      <c r="AL117" s="88"/>
      <c r="AM117" s="90"/>
      <c r="AN117" s="88"/>
      <c r="AO117" s="90"/>
      <c r="AP117" s="88"/>
      <c r="AQ117" s="95"/>
      <c r="AR117" s="88"/>
      <c r="AS117" s="92"/>
      <c r="AT117" s="88"/>
      <c r="AU117" s="92"/>
      <c r="AV117" s="88"/>
      <c r="AW117" s="92"/>
      <c r="AX117" s="88"/>
      <c r="AY117" s="92"/>
      <c r="AZ117" s="88"/>
      <c r="BA117" s="87"/>
      <c r="BB117" s="88"/>
      <c r="BC117" s="79" t="str">
        <f>IF(BD117&gt;0,SUM(BH117:CF117)/BD117,"")</f>
        <v/>
      </c>
      <c r="BD117" s="80">
        <f t="shared" si="6"/>
        <v>0</v>
      </c>
      <c r="BE117" s="81"/>
      <c r="BF117" s="75"/>
      <c r="BG117" s="75"/>
      <c r="BH117" s="132"/>
      <c r="BI117" s="132"/>
      <c r="BJ117" s="132"/>
      <c r="BK117" s="132"/>
      <c r="BL117" s="132"/>
      <c r="BM117" s="132"/>
      <c r="BN117" s="132"/>
      <c r="BO117" s="132"/>
      <c r="BP117" s="132"/>
      <c r="BQ117" s="132"/>
      <c r="BR117" s="132"/>
      <c r="BS117" s="132"/>
      <c r="BT117" s="132"/>
      <c r="BU117" s="132"/>
      <c r="BV117" s="132"/>
      <c r="BW117" s="132"/>
      <c r="BX117" s="132"/>
    </row>
    <row r="118" spans="1:76" s="76" customFormat="1" ht="16.2" x14ac:dyDescent="0.2">
      <c r="A118" s="77"/>
      <c r="B118" s="84">
        <v>16</v>
      </c>
      <c r="C118" s="87"/>
      <c r="D118" s="88"/>
      <c r="E118" s="96"/>
      <c r="F118" s="88"/>
      <c r="G118" s="87"/>
      <c r="H118" s="88"/>
      <c r="I118" s="87"/>
      <c r="J118" s="88"/>
      <c r="K118" s="87"/>
      <c r="L118" s="88"/>
      <c r="M118" s="87"/>
      <c r="N118" s="88"/>
      <c r="O118" s="87"/>
      <c r="P118" s="88"/>
      <c r="Q118" s="87"/>
      <c r="R118" s="88"/>
      <c r="S118" s="87"/>
      <c r="T118" s="88"/>
      <c r="U118" s="89"/>
      <c r="V118" s="88"/>
      <c r="W118" s="87"/>
      <c r="X118" s="88"/>
      <c r="Y118" s="87"/>
      <c r="Z118" s="88"/>
      <c r="AA118" s="87"/>
      <c r="AB118" s="93"/>
      <c r="AC118" s="77"/>
      <c r="AD118" s="84">
        <v>16</v>
      </c>
      <c r="AE118" s="95"/>
      <c r="AF118" s="88"/>
      <c r="AG118" s="94"/>
      <c r="AH118" s="88"/>
      <c r="AI118" s="96"/>
      <c r="AJ118" s="88"/>
      <c r="AK118" s="90"/>
      <c r="AL118" s="88"/>
      <c r="AM118" s="90"/>
      <c r="AN118" s="88"/>
      <c r="AO118" s="92"/>
      <c r="AP118" s="88"/>
      <c r="AQ118" s="96"/>
      <c r="AR118" s="88"/>
      <c r="AS118" s="92"/>
      <c r="AT118" s="88"/>
      <c r="AU118" s="94"/>
      <c r="AV118" s="88"/>
      <c r="AW118" s="89"/>
      <c r="AX118" s="88"/>
      <c r="AY118" s="87"/>
      <c r="AZ118" s="88"/>
      <c r="BA118" s="87"/>
      <c r="BB118" s="88"/>
      <c r="BC118" s="79" t="str">
        <f>IF(BD118&gt;0,SUM(BH118:CF118)/BD118,"")</f>
        <v/>
      </c>
      <c r="BD118" s="80">
        <f>D118+F118+H118+J118+L118+N118+P118+R118+T118+V118+X118+Z118+AB118+AF118+AH118+AJ118+AL118+AN118+AP118+AR118+AT118+AV118+AZ118+BB118+AX118</f>
        <v>0</v>
      </c>
      <c r="BE118" s="81"/>
      <c r="BF118" s="75"/>
      <c r="BG118" s="75"/>
      <c r="BH118" s="132"/>
      <c r="BI118" s="132"/>
      <c r="BJ118" s="132"/>
      <c r="BK118" s="132"/>
      <c r="BL118" s="132"/>
      <c r="BM118" s="132"/>
      <c r="BN118" s="132"/>
      <c r="BO118" s="132"/>
      <c r="BP118" s="132"/>
      <c r="BQ118" s="132"/>
      <c r="BR118" s="132"/>
      <c r="BS118" s="132"/>
      <c r="BT118" s="132"/>
      <c r="BU118" s="132"/>
      <c r="BV118" s="132"/>
      <c r="BW118" s="132"/>
      <c r="BX118" s="132"/>
    </row>
    <row r="119" spans="1:76" s="76" customFormat="1" ht="16.2" x14ac:dyDescent="0.2">
      <c r="A119" s="77"/>
      <c r="B119" s="84">
        <v>17</v>
      </c>
      <c r="C119" s="87"/>
      <c r="D119" s="88"/>
      <c r="E119" s="96"/>
      <c r="F119" s="88"/>
      <c r="G119" s="87"/>
      <c r="H119" s="88"/>
      <c r="I119" s="87"/>
      <c r="J119" s="88"/>
      <c r="K119" s="87"/>
      <c r="L119" s="88"/>
      <c r="M119" s="87"/>
      <c r="N119" s="88"/>
      <c r="O119" s="87"/>
      <c r="P119" s="88"/>
      <c r="Q119" s="87"/>
      <c r="R119" s="88"/>
      <c r="S119" s="87"/>
      <c r="T119" s="88"/>
      <c r="U119" s="87"/>
      <c r="V119" s="88"/>
      <c r="W119" s="87"/>
      <c r="X119" s="88"/>
      <c r="Y119" s="87"/>
      <c r="Z119" s="88"/>
      <c r="AA119" s="90"/>
      <c r="AB119" s="93"/>
      <c r="AC119" s="77"/>
      <c r="AD119" s="84">
        <v>17</v>
      </c>
      <c r="AE119" s="89"/>
      <c r="AF119" s="88"/>
      <c r="AG119" s="92"/>
      <c r="AH119" s="88"/>
      <c r="AI119" s="100"/>
      <c r="AJ119" s="88"/>
      <c r="AK119" s="90"/>
      <c r="AL119" s="88"/>
      <c r="AM119" s="90"/>
      <c r="AN119" s="88"/>
      <c r="AO119" s="92"/>
      <c r="AP119" s="88"/>
      <c r="AQ119" s="96"/>
      <c r="AR119" s="88"/>
      <c r="AS119" s="87"/>
      <c r="AT119" s="88"/>
      <c r="AU119" s="92"/>
      <c r="AV119" s="88"/>
      <c r="AW119" s="96"/>
      <c r="AX119" s="88"/>
      <c r="AY119" s="87"/>
      <c r="AZ119" s="88"/>
      <c r="BA119" s="92"/>
      <c r="BB119" s="88"/>
      <c r="BC119" s="79" t="str">
        <f t="shared" si="5"/>
        <v/>
      </c>
      <c r="BD119" s="80">
        <f t="shared" si="6"/>
        <v>0</v>
      </c>
      <c r="BE119" s="81"/>
      <c r="BF119" s="75"/>
      <c r="BG119" s="75"/>
      <c r="BH119" s="132"/>
      <c r="BI119" s="132"/>
      <c r="BJ119" s="132"/>
      <c r="BK119" s="132"/>
      <c r="BL119" s="132"/>
      <c r="BM119" s="132"/>
      <c r="BN119" s="132"/>
      <c r="BO119" s="132"/>
      <c r="BP119" s="132"/>
      <c r="BQ119" s="132"/>
      <c r="BR119" s="132"/>
      <c r="BS119" s="132"/>
      <c r="BT119" s="132"/>
      <c r="BU119" s="132"/>
      <c r="BV119" s="132"/>
      <c r="BW119" s="132"/>
      <c r="BX119" s="132"/>
    </row>
    <row r="120" spans="1:76" s="76" customFormat="1" ht="16.2" x14ac:dyDescent="0.2">
      <c r="A120" s="77"/>
      <c r="B120" s="84">
        <v>18</v>
      </c>
      <c r="C120" s="87"/>
      <c r="D120" s="88"/>
      <c r="E120" s="87"/>
      <c r="F120" s="88"/>
      <c r="G120" s="87"/>
      <c r="H120" s="88"/>
      <c r="I120" s="92"/>
      <c r="J120" s="88"/>
      <c r="K120" s="87"/>
      <c r="L120" s="88"/>
      <c r="M120" s="87"/>
      <c r="N120" s="88"/>
      <c r="O120" s="87"/>
      <c r="P120" s="88"/>
      <c r="Q120" s="87"/>
      <c r="R120" s="88"/>
      <c r="S120" s="87"/>
      <c r="T120" s="88"/>
      <c r="U120" s="87"/>
      <c r="V120" s="88"/>
      <c r="W120" s="92"/>
      <c r="X120" s="88"/>
      <c r="Y120" s="92"/>
      <c r="Z120" s="88"/>
      <c r="AA120" s="87"/>
      <c r="AB120" s="93"/>
      <c r="AC120" s="77"/>
      <c r="AD120" s="84">
        <v>18</v>
      </c>
      <c r="AE120" s="95"/>
      <c r="AF120" s="88"/>
      <c r="AG120" s="92"/>
      <c r="AH120" s="88"/>
      <c r="AI120" s="87"/>
      <c r="AJ120" s="88"/>
      <c r="AK120" s="90"/>
      <c r="AL120" s="88"/>
      <c r="AM120" s="90"/>
      <c r="AN120" s="88"/>
      <c r="AO120" s="87"/>
      <c r="AP120" s="88"/>
      <c r="AQ120" s="89"/>
      <c r="AR120" s="88"/>
      <c r="AS120" s="87"/>
      <c r="AT120" s="88"/>
      <c r="AU120" s="87"/>
      <c r="AV120" s="88"/>
      <c r="AW120" s="95"/>
      <c r="AX120" s="88"/>
      <c r="AY120" s="87"/>
      <c r="AZ120" s="88"/>
      <c r="BA120" s="92"/>
      <c r="BB120" s="88"/>
      <c r="BC120" s="79" t="str">
        <f t="shared" si="5"/>
        <v/>
      </c>
      <c r="BD120" s="80">
        <f>D120+F120+H120+J120+L120+N120+P120+R120+T120+V120+X120+Z120+AB120+AF120+AH120+AJ120+AL120+AN120+AP120+AR120+AT120+AV120+AZ120+BB120+AX120</f>
        <v>0</v>
      </c>
      <c r="BE120" s="81"/>
      <c r="BF120" s="75"/>
      <c r="BG120" s="75"/>
      <c r="BH120" s="132"/>
      <c r="BI120" s="132"/>
      <c r="BJ120" s="132"/>
      <c r="BK120" s="132"/>
      <c r="BL120" s="132"/>
      <c r="BM120" s="132"/>
      <c r="BN120" s="132"/>
      <c r="BO120" s="132"/>
      <c r="BP120" s="132"/>
      <c r="BQ120" s="132"/>
      <c r="BR120" s="132"/>
      <c r="BS120" s="132"/>
      <c r="BT120" s="132"/>
      <c r="BU120" s="132"/>
      <c r="BV120" s="132"/>
      <c r="BW120" s="132"/>
      <c r="BX120" s="132"/>
    </row>
    <row r="121" spans="1:76" s="76" customFormat="1" ht="16.2" x14ac:dyDescent="0.2">
      <c r="A121" s="77"/>
      <c r="B121" s="84">
        <v>19</v>
      </c>
      <c r="C121" s="87"/>
      <c r="D121" s="88"/>
      <c r="E121" s="87"/>
      <c r="F121" s="88"/>
      <c r="G121" s="87"/>
      <c r="H121" s="88"/>
      <c r="I121" s="87"/>
      <c r="J121" s="88"/>
      <c r="K121" s="92"/>
      <c r="L121" s="88"/>
      <c r="M121" s="87"/>
      <c r="N121" s="88"/>
      <c r="O121" s="87"/>
      <c r="P121" s="88"/>
      <c r="Q121" s="92"/>
      <c r="R121" s="88"/>
      <c r="S121" s="92"/>
      <c r="T121" s="88"/>
      <c r="U121" s="87"/>
      <c r="V121" s="88"/>
      <c r="W121" s="87"/>
      <c r="X121" s="88"/>
      <c r="Y121" s="87"/>
      <c r="Z121" s="88"/>
      <c r="AA121" s="87"/>
      <c r="AB121" s="88"/>
      <c r="AC121" s="77"/>
      <c r="AD121" s="84">
        <v>19</v>
      </c>
      <c r="AE121" s="100"/>
      <c r="AF121" s="88"/>
      <c r="AG121" s="87"/>
      <c r="AH121" s="88"/>
      <c r="AI121" s="96"/>
      <c r="AJ121" s="88"/>
      <c r="AK121" s="90"/>
      <c r="AL121" s="88"/>
      <c r="AM121" s="90"/>
      <c r="AN121" s="88"/>
      <c r="AO121" s="87"/>
      <c r="AP121" s="88"/>
      <c r="AQ121" s="96"/>
      <c r="AR121" s="88"/>
      <c r="AS121" s="92"/>
      <c r="AT121" s="88"/>
      <c r="AU121" s="87"/>
      <c r="AV121" s="88"/>
      <c r="AW121" s="96"/>
      <c r="AX121" s="88"/>
      <c r="AY121" s="92"/>
      <c r="AZ121" s="88"/>
      <c r="BA121" s="96"/>
      <c r="BB121" s="88"/>
      <c r="BC121" s="79" t="str">
        <f t="shared" si="5"/>
        <v/>
      </c>
      <c r="BD121" s="80">
        <f>D121+F121+H121+J121+L121+N121+P121+R121+T121+V121+X121+Z121+AB121+AF121+AH121+AJ121+AL121+AN121+AP121+AR121+AT121+AV121+AZ121+BB121+AX121</f>
        <v>0</v>
      </c>
      <c r="BE121" s="81"/>
      <c r="BF121" s="75"/>
      <c r="BG121" s="75"/>
      <c r="BH121" s="132"/>
      <c r="BI121" s="132"/>
      <c r="BJ121" s="132"/>
      <c r="BK121" s="132"/>
      <c r="BL121" s="132"/>
      <c r="BM121" s="132"/>
      <c r="BN121" s="132"/>
      <c r="BO121" s="132"/>
      <c r="BP121" s="132"/>
      <c r="BQ121" s="132"/>
      <c r="BR121" s="132"/>
      <c r="BS121" s="132"/>
      <c r="BT121" s="132"/>
      <c r="BU121" s="132"/>
      <c r="BV121" s="132"/>
      <c r="BW121" s="132"/>
      <c r="BX121" s="132"/>
    </row>
    <row r="122" spans="1:76" s="76" customFormat="1" x14ac:dyDescent="0.2">
      <c r="A122" s="77"/>
      <c r="B122" s="84">
        <v>20</v>
      </c>
      <c r="C122" s="87"/>
      <c r="D122" s="88"/>
      <c r="E122" s="95"/>
      <c r="F122" s="88"/>
      <c r="G122" s="87"/>
      <c r="H122" s="88"/>
      <c r="I122" s="87"/>
      <c r="J122" s="88"/>
      <c r="K122" s="87"/>
      <c r="L122" s="88"/>
      <c r="M122" s="92"/>
      <c r="N122" s="88"/>
      <c r="O122" s="92"/>
      <c r="P122" s="88"/>
      <c r="Q122" s="87"/>
      <c r="R122" s="88"/>
      <c r="S122" s="87"/>
      <c r="T122" s="88"/>
      <c r="U122" s="87"/>
      <c r="V122" s="88"/>
      <c r="W122" s="89"/>
      <c r="X122" s="88"/>
      <c r="Y122" s="89"/>
      <c r="Z122" s="88"/>
      <c r="AA122" s="90"/>
      <c r="AB122" s="93"/>
      <c r="AC122" s="77"/>
      <c r="AD122" s="84">
        <v>20</v>
      </c>
      <c r="AE122" s="92"/>
      <c r="AF122" s="88"/>
      <c r="AG122" s="87"/>
      <c r="AH122" s="88"/>
      <c r="AI122" s="95"/>
      <c r="AJ122" s="88"/>
      <c r="AK122" s="90"/>
      <c r="AL122" s="88"/>
      <c r="AM122" s="92"/>
      <c r="AN122" s="88"/>
      <c r="AO122" s="90"/>
      <c r="AP122" s="88"/>
      <c r="AQ122" s="95"/>
      <c r="AR122" s="88"/>
      <c r="AS122" s="92"/>
      <c r="AT122" s="88"/>
      <c r="AU122" s="87"/>
      <c r="AV122" s="88"/>
      <c r="AW122" s="96"/>
      <c r="AX122" s="88"/>
      <c r="AY122" s="92"/>
      <c r="AZ122" s="88"/>
      <c r="BA122" s="95"/>
      <c r="BB122" s="88"/>
      <c r="BC122" s="79" t="str">
        <f t="shared" si="5"/>
        <v/>
      </c>
      <c r="BD122" s="80">
        <f t="shared" si="6"/>
        <v>0</v>
      </c>
      <c r="BE122" s="81"/>
      <c r="BF122" s="75"/>
      <c r="BG122" s="75"/>
    </row>
    <row r="123" spans="1:76" s="76" customFormat="1" x14ac:dyDescent="0.2">
      <c r="A123" s="77"/>
      <c r="B123" s="84">
        <v>21</v>
      </c>
      <c r="C123" s="87"/>
      <c r="D123" s="88"/>
      <c r="E123" s="89"/>
      <c r="F123" s="88"/>
      <c r="G123" s="92"/>
      <c r="H123" s="88"/>
      <c r="I123" s="87"/>
      <c r="J123" s="88"/>
      <c r="K123" s="89"/>
      <c r="L123" s="88"/>
      <c r="M123" s="87"/>
      <c r="N123" s="88"/>
      <c r="O123" s="87"/>
      <c r="P123" s="88"/>
      <c r="Q123" s="89"/>
      <c r="R123" s="88"/>
      <c r="S123" s="89"/>
      <c r="T123" s="88"/>
      <c r="U123" s="92"/>
      <c r="V123" s="88"/>
      <c r="W123" s="87"/>
      <c r="X123" s="88"/>
      <c r="Y123" s="87"/>
      <c r="Z123" s="88"/>
      <c r="AA123" s="87"/>
      <c r="AB123" s="93"/>
      <c r="AC123" s="77"/>
      <c r="AD123" s="84">
        <v>21</v>
      </c>
      <c r="AE123" s="89"/>
      <c r="AF123" s="88"/>
      <c r="AG123" s="92"/>
      <c r="AH123" s="88"/>
      <c r="AI123" s="89"/>
      <c r="AJ123" s="88"/>
      <c r="AK123" s="89"/>
      <c r="AL123" s="88"/>
      <c r="AM123" s="89"/>
      <c r="AN123" s="88"/>
      <c r="AO123" s="92"/>
      <c r="AP123" s="88"/>
      <c r="AQ123" s="89"/>
      <c r="AR123" s="88"/>
      <c r="AS123" s="94"/>
      <c r="AT123" s="88"/>
      <c r="AU123" s="92"/>
      <c r="AV123" s="88"/>
      <c r="AW123" s="87"/>
      <c r="AX123" s="88"/>
      <c r="AY123" s="94"/>
      <c r="AZ123" s="88"/>
      <c r="BA123" s="89"/>
      <c r="BB123" s="88"/>
      <c r="BC123" s="79" t="str">
        <f>IF(BD123&gt;0,SUM(BH123:CF123)/BD123,"")</f>
        <v/>
      </c>
      <c r="BD123" s="80">
        <f t="shared" si="6"/>
        <v>0</v>
      </c>
      <c r="BE123" s="81"/>
      <c r="BF123" s="75"/>
      <c r="BG123" s="75"/>
    </row>
    <row r="124" spans="1:76" s="76" customFormat="1" x14ac:dyDescent="0.2">
      <c r="A124" s="77"/>
      <c r="B124" s="84">
        <v>22</v>
      </c>
      <c r="C124" s="87"/>
      <c r="D124" s="88"/>
      <c r="E124" s="89"/>
      <c r="F124" s="88"/>
      <c r="G124" s="87"/>
      <c r="H124" s="88"/>
      <c r="I124" s="87"/>
      <c r="J124" s="88"/>
      <c r="K124" s="87"/>
      <c r="L124" s="88"/>
      <c r="M124" s="89"/>
      <c r="N124" s="88"/>
      <c r="O124" s="89"/>
      <c r="P124" s="88"/>
      <c r="Q124" s="87"/>
      <c r="R124" s="88"/>
      <c r="S124" s="87"/>
      <c r="T124" s="88"/>
      <c r="U124" s="87"/>
      <c r="V124" s="88"/>
      <c r="W124" s="87"/>
      <c r="X124" s="88"/>
      <c r="Y124" s="87"/>
      <c r="Z124" s="88"/>
      <c r="AA124" s="87"/>
      <c r="AB124" s="93"/>
      <c r="AC124" s="77"/>
      <c r="AD124" s="84">
        <v>22</v>
      </c>
      <c r="AE124" s="89"/>
      <c r="AF124" s="88"/>
      <c r="AG124" s="92"/>
      <c r="AH124" s="88"/>
      <c r="AI124" s="89"/>
      <c r="AJ124" s="88"/>
      <c r="AK124" s="96"/>
      <c r="AL124" s="88"/>
      <c r="AM124" s="96"/>
      <c r="AN124" s="88"/>
      <c r="AO124" s="92"/>
      <c r="AP124" s="88"/>
      <c r="AQ124" s="92"/>
      <c r="AR124" s="88"/>
      <c r="AS124" s="92"/>
      <c r="AT124" s="88"/>
      <c r="AU124" s="92"/>
      <c r="AV124" s="88"/>
      <c r="AW124" s="87"/>
      <c r="AX124" s="88"/>
      <c r="AY124" s="92"/>
      <c r="AZ124" s="88"/>
      <c r="BA124" s="89"/>
      <c r="BB124" s="88"/>
      <c r="BC124" s="79" t="str">
        <f t="shared" si="5"/>
        <v/>
      </c>
      <c r="BD124" s="80">
        <f t="shared" si="6"/>
        <v>0</v>
      </c>
      <c r="BE124" s="81"/>
      <c r="BF124" s="75"/>
      <c r="BG124" s="75"/>
    </row>
    <row r="125" spans="1:76" s="76" customFormat="1" x14ac:dyDescent="0.2">
      <c r="A125" s="77"/>
      <c r="B125" s="84">
        <v>23</v>
      </c>
      <c r="C125" s="87"/>
      <c r="D125" s="88"/>
      <c r="E125" s="87"/>
      <c r="F125" s="88"/>
      <c r="G125" s="87"/>
      <c r="H125" s="88"/>
      <c r="I125" s="87"/>
      <c r="J125" s="88"/>
      <c r="K125" s="87"/>
      <c r="L125" s="88"/>
      <c r="M125" s="87"/>
      <c r="N125" s="88"/>
      <c r="O125" s="87"/>
      <c r="P125" s="88"/>
      <c r="Q125" s="87"/>
      <c r="R125" s="88"/>
      <c r="S125" s="87"/>
      <c r="T125" s="88"/>
      <c r="U125" s="89"/>
      <c r="V125" s="88"/>
      <c r="W125" s="87"/>
      <c r="X125" s="88"/>
      <c r="Y125" s="87"/>
      <c r="Z125" s="88"/>
      <c r="AA125" s="96"/>
      <c r="AB125" s="93"/>
      <c r="AC125" s="77"/>
      <c r="AD125" s="84">
        <v>23</v>
      </c>
      <c r="AE125" s="96"/>
      <c r="AF125" s="88"/>
      <c r="AG125" s="94"/>
      <c r="AH125" s="88"/>
      <c r="AI125" s="96"/>
      <c r="AJ125" s="88"/>
      <c r="AK125" s="90"/>
      <c r="AL125" s="88"/>
      <c r="AM125" s="92"/>
      <c r="AN125" s="88"/>
      <c r="AO125" s="90"/>
      <c r="AP125" s="88"/>
      <c r="AQ125" s="92"/>
      <c r="AR125" s="88"/>
      <c r="AS125" s="92"/>
      <c r="AT125" s="88"/>
      <c r="AU125" s="94"/>
      <c r="AV125" s="88"/>
      <c r="AW125" s="94"/>
      <c r="AX125" s="88"/>
      <c r="AY125" s="92"/>
      <c r="AZ125" s="88"/>
      <c r="BA125" s="96"/>
      <c r="BB125" s="88"/>
      <c r="BC125" s="79" t="str">
        <f t="shared" si="5"/>
        <v/>
      </c>
      <c r="BD125" s="80">
        <f t="shared" si="6"/>
        <v>0</v>
      </c>
      <c r="BE125" s="81"/>
      <c r="BF125" s="75"/>
      <c r="BG125" s="75"/>
    </row>
    <row r="126" spans="1:76" s="76" customFormat="1" x14ac:dyDescent="0.2">
      <c r="A126" s="77"/>
      <c r="B126" s="84">
        <v>24</v>
      </c>
      <c r="C126" s="87"/>
      <c r="D126" s="88"/>
      <c r="E126" s="87"/>
      <c r="F126" s="88"/>
      <c r="G126" s="87"/>
      <c r="H126" s="88"/>
      <c r="I126" s="87"/>
      <c r="J126" s="88"/>
      <c r="K126" s="87"/>
      <c r="L126" s="88"/>
      <c r="M126" s="87"/>
      <c r="N126" s="88"/>
      <c r="O126" s="87"/>
      <c r="P126" s="88"/>
      <c r="Q126" s="87"/>
      <c r="R126" s="88"/>
      <c r="S126" s="87"/>
      <c r="T126" s="88"/>
      <c r="U126" s="87"/>
      <c r="V126" s="88"/>
      <c r="W126" s="87"/>
      <c r="X126" s="88"/>
      <c r="Y126" s="87"/>
      <c r="Z126" s="88"/>
      <c r="AA126" s="90"/>
      <c r="AB126" s="93"/>
      <c r="AC126" s="77"/>
      <c r="AD126" s="84">
        <v>24</v>
      </c>
      <c r="AE126" s="89"/>
      <c r="AF126" s="88"/>
      <c r="AG126" s="92"/>
      <c r="AH126" s="88"/>
      <c r="AI126" s="96"/>
      <c r="AJ126" s="88"/>
      <c r="AK126" s="89"/>
      <c r="AL126" s="88"/>
      <c r="AM126" s="87"/>
      <c r="AN126" s="88"/>
      <c r="AO126" s="92"/>
      <c r="AP126" s="88"/>
      <c r="AQ126" s="94"/>
      <c r="AR126" s="88"/>
      <c r="AS126" s="87"/>
      <c r="AT126" s="88"/>
      <c r="AU126" s="92"/>
      <c r="AV126" s="88"/>
      <c r="AW126" s="92"/>
      <c r="AX126" s="88"/>
      <c r="AY126" s="87"/>
      <c r="AZ126" s="88"/>
      <c r="BA126" s="96"/>
      <c r="BB126" s="88"/>
      <c r="BC126" s="79" t="str">
        <f t="shared" si="5"/>
        <v/>
      </c>
      <c r="BD126" s="80">
        <f t="shared" si="6"/>
        <v>0</v>
      </c>
      <c r="BE126" s="81"/>
      <c r="BF126" s="75"/>
      <c r="BG126" s="75"/>
    </row>
    <row r="127" spans="1:76" s="76" customFormat="1" x14ac:dyDescent="0.2">
      <c r="A127" s="77"/>
      <c r="B127" s="84">
        <v>25</v>
      </c>
      <c r="C127" s="87"/>
      <c r="D127" s="88"/>
      <c r="E127" s="89"/>
      <c r="F127" s="88"/>
      <c r="G127" s="87"/>
      <c r="H127" s="88"/>
      <c r="I127" s="92"/>
      <c r="J127" s="88"/>
      <c r="K127" s="87"/>
      <c r="L127" s="88"/>
      <c r="M127" s="87"/>
      <c r="N127" s="88"/>
      <c r="O127" s="87"/>
      <c r="P127" s="88"/>
      <c r="Q127" s="87"/>
      <c r="R127" s="88"/>
      <c r="S127" s="87"/>
      <c r="T127" s="88"/>
      <c r="U127" s="87"/>
      <c r="V127" s="88"/>
      <c r="W127" s="87"/>
      <c r="X127" s="88"/>
      <c r="Y127" s="92"/>
      <c r="Z127" s="88"/>
      <c r="AA127" s="87"/>
      <c r="AB127" s="88"/>
      <c r="AC127" s="77"/>
      <c r="AD127" s="84">
        <v>25</v>
      </c>
      <c r="AE127" s="87"/>
      <c r="AF127" s="88"/>
      <c r="AG127" s="92"/>
      <c r="AH127" s="88"/>
      <c r="AI127" s="89"/>
      <c r="AJ127" s="88"/>
      <c r="AK127" s="87"/>
      <c r="AL127" s="88"/>
      <c r="AM127" s="87"/>
      <c r="AN127" s="88"/>
      <c r="AO127" s="87"/>
      <c r="AP127" s="88"/>
      <c r="AQ127" s="92"/>
      <c r="AR127" s="88"/>
      <c r="AS127" s="87"/>
      <c r="AT127" s="88"/>
      <c r="AU127" s="92"/>
      <c r="AV127" s="88"/>
      <c r="AW127" s="92"/>
      <c r="AX127" s="88"/>
      <c r="AY127" s="87"/>
      <c r="AZ127" s="88"/>
      <c r="BA127" s="89"/>
      <c r="BB127" s="88"/>
      <c r="BC127" s="79" t="str">
        <f t="shared" si="5"/>
        <v/>
      </c>
      <c r="BD127" s="80">
        <f t="shared" si="6"/>
        <v>0</v>
      </c>
      <c r="BE127" s="81"/>
      <c r="BF127" s="75"/>
      <c r="BG127" s="75"/>
    </row>
    <row r="128" spans="1:76" s="76" customFormat="1" x14ac:dyDescent="0.2">
      <c r="A128" s="77"/>
      <c r="B128" s="84">
        <v>26</v>
      </c>
      <c r="C128" s="87"/>
      <c r="D128" s="88"/>
      <c r="E128" s="89"/>
      <c r="F128" s="88"/>
      <c r="G128" s="87"/>
      <c r="H128" s="88"/>
      <c r="I128" s="87"/>
      <c r="J128" s="88"/>
      <c r="K128" s="92"/>
      <c r="L128" s="88"/>
      <c r="M128" s="87"/>
      <c r="N128" s="88"/>
      <c r="O128" s="87"/>
      <c r="P128" s="88"/>
      <c r="Q128" s="87"/>
      <c r="R128" s="88"/>
      <c r="S128" s="87"/>
      <c r="T128" s="88"/>
      <c r="U128" s="87"/>
      <c r="V128" s="88"/>
      <c r="W128" s="87"/>
      <c r="X128" s="88"/>
      <c r="Y128" s="87"/>
      <c r="Z128" s="88"/>
      <c r="AA128" s="87"/>
      <c r="AB128" s="93"/>
      <c r="AC128" s="77"/>
      <c r="AD128" s="84">
        <v>26</v>
      </c>
      <c r="AE128" s="90"/>
      <c r="AF128" s="88"/>
      <c r="AG128" s="87"/>
      <c r="AH128" s="88"/>
      <c r="AI128" s="92"/>
      <c r="AJ128" s="88"/>
      <c r="AK128" s="90"/>
      <c r="AL128" s="88"/>
      <c r="AM128" s="90"/>
      <c r="AN128" s="88"/>
      <c r="AO128" s="87"/>
      <c r="AP128" s="88"/>
      <c r="AQ128" s="92"/>
      <c r="AR128" s="88"/>
      <c r="AS128" s="92"/>
      <c r="AT128" s="88"/>
      <c r="AU128" s="87"/>
      <c r="AV128" s="88"/>
      <c r="AW128" s="87"/>
      <c r="AX128" s="88"/>
      <c r="AY128" s="92"/>
      <c r="AZ128" s="88"/>
      <c r="BA128" s="89"/>
      <c r="BB128" s="88"/>
      <c r="BC128" s="79" t="str">
        <f t="shared" si="5"/>
        <v/>
      </c>
      <c r="BD128" s="80">
        <f t="shared" si="6"/>
        <v>0</v>
      </c>
      <c r="BE128" s="81"/>
      <c r="BF128" s="75"/>
      <c r="BG128" s="75"/>
    </row>
    <row r="129" spans="1:59" s="76" customFormat="1" x14ac:dyDescent="0.2">
      <c r="A129" s="77"/>
      <c r="B129" s="84">
        <v>27</v>
      </c>
      <c r="C129" s="87"/>
      <c r="D129" s="88"/>
      <c r="E129" s="96"/>
      <c r="F129" s="88"/>
      <c r="G129" s="87"/>
      <c r="H129" s="88"/>
      <c r="I129" s="87"/>
      <c r="J129" s="88"/>
      <c r="K129" s="87"/>
      <c r="L129" s="88"/>
      <c r="M129" s="92"/>
      <c r="N129" s="88"/>
      <c r="O129" s="92"/>
      <c r="P129" s="88"/>
      <c r="Q129" s="87"/>
      <c r="R129" s="88"/>
      <c r="S129" s="87"/>
      <c r="T129" s="88"/>
      <c r="U129" s="87"/>
      <c r="V129" s="88"/>
      <c r="W129" s="89"/>
      <c r="X129" s="88"/>
      <c r="Y129" s="89"/>
      <c r="Z129" s="88"/>
      <c r="AA129" s="90"/>
      <c r="AB129" s="93"/>
      <c r="AC129" s="77"/>
      <c r="AD129" s="84">
        <v>27</v>
      </c>
      <c r="AE129" s="87"/>
      <c r="AF129" s="88"/>
      <c r="AG129" s="87"/>
      <c r="AH129" s="88"/>
      <c r="AI129" s="92"/>
      <c r="AJ129" s="88"/>
      <c r="AK129" s="89"/>
      <c r="AL129" s="88"/>
      <c r="AM129" s="89"/>
      <c r="AN129" s="88"/>
      <c r="AO129" s="87"/>
      <c r="AP129" s="88"/>
      <c r="AQ129" s="87"/>
      <c r="AR129" s="88"/>
      <c r="AS129" s="92"/>
      <c r="AT129" s="88"/>
      <c r="AU129" s="87"/>
      <c r="AV129" s="88"/>
      <c r="AW129" s="87"/>
      <c r="AX129" s="88"/>
      <c r="AY129" s="92"/>
      <c r="AZ129" s="88"/>
      <c r="BA129" s="96"/>
      <c r="BB129" s="88"/>
      <c r="BC129" s="79" t="str">
        <f t="shared" si="5"/>
        <v/>
      </c>
      <c r="BD129" s="80">
        <f t="shared" si="6"/>
        <v>0</v>
      </c>
      <c r="BE129" s="81"/>
      <c r="BF129" s="75"/>
      <c r="BG129" s="75"/>
    </row>
    <row r="130" spans="1:59" s="76" customFormat="1" x14ac:dyDescent="0.2">
      <c r="A130" s="77"/>
      <c r="B130" s="84">
        <v>28</v>
      </c>
      <c r="C130" s="87"/>
      <c r="D130" s="88"/>
      <c r="E130" s="87"/>
      <c r="F130" s="88"/>
      <c r="G130" s="92"/>
      <c r="H130" s="88"/>
      <c r="I130" s="87"/>
      <c r="J130" s="88"/>
      <c r="K130" s="89"/>
      <c r="L130" s="88"/>
      <c r="M130" s="87"/>
      <c r="N130" s="88"/>
      <c r="O130" s="87"/>
      <c r="P130" s="88"/>
      <c r="Q130" s="89"/>
      <c r="R130" s="88"/>
      <c r="S130" s="89"/>
      <c r="T130" s="88"/>
      <c r="U130" s="92"/>
      <c r="V130" s="88"/>
      <c r="W130" s="87"/>
      <c r="X130" s="88"/>
      <c r="Y130" s="87"/>
      <c r="Z130" s="88"/>
      <c r="AA130" s="87"/>
      <c r="AB130" s="93"/>
      <c r="AC130" s="77"/>
      <c r="AD130" s="84">
        <v>28</v>
      </c>
      <c r="AE130" s="87"/>
      <c r="AF130" s="88"/>
      <c r="AG130" s="92"/>
      <c r="AH130" s="88"/>
      <c r="AI130" s="87"/>
      <c r="AJ130" s="88"/>
      <c r="AK130" s="96"/>
      <c r="AL130" s="88"/>
      <c r="AM130" s="96"/>
      <c r="AN130" s="88"/>
      <c r="AO130" s="92"/>
      <c r="AP130" s="88"/>
      <c r="AQ130" s="87"/>
      <c r="AR130" s="88"/>
      <c r="AS130" s="94"/>
      <c r="AT130" s="88"/>
      <c r="AU130" s="92"/>
      <c r="AV130" s="88"/>
      <c r="AW130" s="92"/>
      <c r="AX130" s="88"/>
      <c r="AY130" s="94"/>
      <c r="AZ130" s="88"/>
      <c r="BA130" s="96"/>
      <c r="BB130" s="88"/>
      <c r="BC130" s="79" t="str">
        <f>IF(BD130&gt;0,SUM(BH130:CF130)/BD130,"")</f>
        <v/>
      </c>
      <c r="BD130" s="80">
        <f>D130+F130+H130+J130+L130+N130+P130+R130+T130+V130+X130+Z130+AB130+AF130+AH130+AJ130+AL130+AN130+AP130+AR130+AT130+AV130+AZ130+BB130+AX130</f>
        <v>0</v>
      </c>
      <c r="BE130" s="81"/>
      <c r="BF130" s="75"/>
      <c r="BG130" s="75"/>
    </row>
    <row r="131" spans="1:59" s="76" customFormat="1" x14ac:dyDescent="0.2">
      <c r="A131" s="77"/>
      <c r="B131" s="84">
        <v>29</v>
      </c>
      <c r="C131" s="87"/>
      <c r="D131" s="88"/>
      <c r="E131" s="87"/>
      <c r="F131" s="88"/>
      <c r="G131" s="87"/>
      <c r="H131" s="88"/>
      <c r="I131" s="87"/>
      <c r="J131" s="88"/>
      <c r="K131" s="87"/>
      <c r="L131" s="88"/>
      <c r="M131" s="89"/>
      <c r="N131" s="88"/>
      <c r="O131" s="89"/>
      <c r="P131" s="88"/>
      <c r="Q131" s="87"/>
      <c r="R131" s="88"/>
      <c r="S131" s="87"/>
      <c r="T131" s="88"/>
      <c r="U131" s="87"/>
      <c r="V131" s="88"/>
      <c r="W131" s="87"/>
      <c r="X131" s="88"/>
      <c r="Y131" s="87"/>
      <c r="Z131" s="88"/>
      <c r="AA131" s="87"/>
      <c r="AB131" s="88"/>
      <c r="AC131" s="77"/>
      <c r="AD131" s="84"/>
      <c r="AE131" s="87"/>
      <c r="AF131" s="88"/>
      <c r="AG131" s="87"/>
      <c r="AH131" s="88"/>
      <c r="AI131" s="101"/>
      <c r="AJ131" s="98"/>
      <c r="AK131" s="102"/>
      <c r="AL131" s="98"/>
      <c r="AM131" s="102"/>
      <c r="AN131" s="98"/>
      <c r="AO131" s="102"/>
      <c r="AP131" s="98"/>
      <c r="AQ131" s="101"/>
      <c r="AR131" s="98"/>
      <c r="AS131" s="92"/>
      <c r="AT131" s="88"/>
      <c r="AU131" s="92"/>
      <c r="AV131" s="88"/>
      <c r="AW131" s="92"/>
      <c r="AX131" s="88"/>
      <c r="AY131" s="92"/>
      <c r="AZ131" s="88"/>
      <c r="BA131" s="101"/>
      <c r="BB131" s="103"/>
      <c r="BC131" s="79" t="str">
        <f t="shared" ref="BC131:BC133" si="7">IF(BD131&gt;0,SUM(BH131:CF131)/BD131,"")</f>
        <v/>
      </c>
      <c r="BD131" s="80">
        <f>D131+F131+H131+J131+L131+N131+P131+R131+T131+V131+X131+Z131+AB131+AF131+AH131+AJ131+AL131+AN131+AP131+AR131+AT131+AV131+AZ131+BB131+AX131</f>
        <v>0</v>
      </c>
      <c r="BE131" s="81"/>
      <c r="BF131" s="75"/>
      <c r="BG131" s="75"/>
    </row>
    <row r="132" spans="1:59" s="76" customFormat="1" x14ac:dyDescent="0.2">
      <c r="A132" s="77"/>
      <c r="B132" s="84">
        <v>30</v>
      </c>
      <c r="C132" s="87"/>
      <c r="D132" s="88"/>
      <c r="E132" s="102"/>
      <c r="F132" s="104"/>
      <c r="G132" s="87"/>
      <c r="H132" s="88"/>
      <c r="I132" s="87"/>
      <c r="J132" s="88"/>
      <c r="K132" s="87"/>
      <c r="L132" s="88"/>
      <c r="M132" s="87"/>
      <c r="N132" s="88"/>
      <c r="O132" s="87"/>
      <c r="P132" s="88"/>
      <c r="Q132" s="87"/>
      <c r="R132" s="88"/>
      <c r="S132" s="87"/>
      <c r="T132" s="88"/>
      <c r="U132" s="89"/>
      <c r="V132" s="88"/>
      <c r="W132" s="102"/>
      <c r="X132" s="98"/>
      <c r="Y132" s="87"/>
      <c r="Z132" s="88"/>
      <c r="AA132" s="92"/>
      <c r="AB132" s="105"/>
      <c r="AC132" s="77"/>
      <c r="AD132" s="84"/>
      <c r="AE132" s="87"/>
      <c r="AF132" s="88"/>
      <c r="AG132" s="94"/>
      <c r="AH132" s="88"/>
      <c r="AI132" s="101"/>
      <c r="AJ132" s="98"/>
      <c r="AK132" s="102"/>
      <c r="AL132" s="98"/>
      <c r="AM132" s="102"/>
      <c r="AN132" s="98"/>
      <c r="AO132" s="102"/>
      <c r="AP132" s="98"/>
      <c r="AQ132" s="101"/>
      <c r="AR132" s="98"/>
      <c r="AS132" s="92"/>
      <c r="AT132" s="88"/>
      <c r="AU132" s="94"/>
      <c r="AV132" s="88"/>
      <c r="AW132" s="89"/>
      <c r="AX132" s="88"/>
      <c r="AY132" s="92"/>
      <c r="AZ132" s="88"/>
      <c r="BA132" s="101"/>
      <c r="BB132" s="103"/>
      <c r="BC132" s="79" t="str">
        <f t="shared" si="7"/>
        <v/>
      </c>
      <c r="BD132" s="80">
        <f>D132+F132+H132+J132+L132+N132+P132+R132+T132+V132+X132+Z132+AB132+AF132+AH132+AJ132+AL132+AN132+AP132+AR132+AT132+AV132+AZ132+BB132+AX132</f>
        <v>0</v>
      </c>
      <c r="BE132" s="81"/>
      <c r="BF132" s="75"/>
      <c r="BG132" s="75"/>
    </row>
    <row r="133" spans="1:59" s="76" customFormat="1" ht="15" thickBot="1" x14ac:dyDescent="0.25">
      <c r="A133" s="77"/>
      <c r="B133" s="84">
        <v>31</v>
      </c>
      <c r="C133" s="106"/>
      <c r="D133" s="107"/>
      <c r="E133" s="108"/>
      <c r="F133" s="109"/>
      <c r="G133" s="110"/>
      <c r="H133" s="109"/>
      <c r="I133" s="108"/>
      <c r="J133" s="111"/>
      <c r="K133" s="110"/>
      <c r="L133" s="109"/>
      <c r="M133" s="108"/>
      <c r="N133" s="107"/>
      <c r="O133" s="111"/>
      <c r="P133" s="112"/>
      <c r="Q133" s="111"/>
      <c r="R133" s="107"/>
      <c r="S133" s="111"/>
      <c r="T133" s="107"/>
      <c r="U133" s="111"/>
      <c r="V133" s="107"/>
      <c r="W133" s="108"/>
      <c r="X133" s="107"/>
      <c r="Y133" s="108"/>
      <c r="Z133" s="107"/>
      <c r="AA133" s="110"/>
      <c r="AB133" s="113"/>
      <c r="AC133" s="77"/>
      <c r="AD133" s="84"/>
      <c r="AE133" s="110"/>
      <c r="AF133" s="109"/>
      <c r="AG133" s="85"/>
      <c r="AH133" s="107"/>
      <c r="AI133" s="111"/>
      <c r="AJ133" s="107"/>
      <c r="AK133" s="108"/>
      <c r="AL133" s="107"/>
      <c r="AM133" s="108"/>
      <c r="AN133" s="107"/>
      <c r="AO133" s="108"/>
      <c r="AP133" s="107"/>
      <c r="AQ133" s="111"/>
      <c r="AR133" s="107"/>
      <c r="AS133" s="111"/>
      <c r="AT133" s="107"/>
      <c r="AU133" s="85"/>
      <c r="AV133" s="107"/>
      <c r="AW133" s="111"/>
      <c r="AX133" s="107"/>
      <c r="AY133" s="111"/>
      <c r="AZ133" s="107"/>
      <c r="BA133" s="111"/>
      <c r="BB133" s="112"/>
      <c r="BC133" s="85" t="str">
        <f t="shared" si="7"/>
        <v/>
      </c>
      <c r="BD133" s="86">
        <f t="shared" ref="BD133" si="8">D133+F133+H133+J133+L133+N133+P133+R133+T133+V133+X133+Z133+AB133+AF133+AH133+AJ133+AL133+AN133+AP133+AR133+AT133+AV133+AZ133+BB133+AX133</f>
        <v>0</v>
      </c>
      <c r="BE133" s="81"/>
      <c r="BF133" s="75"/>
      <c r="BG133" s="75"/>
    </row>
    <row r="134" spans="1:59" ht="15.6" thickTop="1" thickBot="1" x14ac:dyDescent="0.25">
      <c r="A134" s="164" t="s">
        <v>37</v>
      </c>
      <c r="B134" s="165"/>
      <c r="C134" s="49">
        <f>IF(D134&gt;0,BH134/D134,"")</f>
        <v>0</v>
      </c>
      <c r="D134" s="50">
        <f>SUM(D103:D133)</f>
        <v>823</v>
      </c>
      <c r="E134" s="49">
        <f>IF(F134&gt;0,BI134/F134,"")</f>
        <v>0</v>
      </c>
      <c r="F134" s="50">
        <f>SUM(F103:F133)</f>
        <v>90</v>
      </c>
      <c r="G134" s="51">
        <f>IF(H134&gt;0,BJ134/H134,"")</f>
        <v>0</v>
      </c>
      <c r="H134" s="52">
        <f>SUM(H103:H133)</f>
        <v>19</v>
      </c>
      <c r="I134" s="51">
        <f>IF(J134&gt;0,BK134/J134,"")</f>
        <v>0</v>
      </c>
      <c r="J134" s="52">
        <f>SUM(J103:J133)</f>
        <v>3</v>
      </c>
      <c r="K134" s="51">
        <f>IF(L134&gt;0,BL134/L134,"")</f>
        <v>0</v>
      </c>
      <c r="L134" s="52">
        <f>SUM(L103:L133)</f>
        <v>243</v>
      </c>
      <c r="M134" s="51">
        <f>IF(N134&gt;0,BM134/N134,"")</f>
        <v>0</v>
      </c>
      <c r="N134" s="28">
        <f>SUM(N103:N133)</f>
        <v>583</v>
      </c>
      <c r="O134" s="49">
        <f>IF(P134&gt;0,BN134/P134,"")</f>
        <v>0</v>
      </c>
      <c r="P134" s="53">
        <f>SUM(P103:P133)</f>
        <v>204</v>
      </c>
      <c r="Q134" s="51">
        <f>IF(R134&gt;0,BO134/R134,"")</f>
        <v>0</v>
      </c>
      <c r="R134" s="50">
        <f>SUM(R103:R133)</f>
        <v>449</v>
      </c>
      <c r="S134" s="51">
        <f>IF(T134&gt;0,BP134/T134,"")</f>
        <v>0</v>
      </c>
      <c r="T134" s="50">
        <f>SUM(T103:T133)</f>
        <v>612</v>
      </c>
      <c r="U134" s="51">
        <f>IF(V134&gt;0,BQ134/V134,"")</f>
        <v>0</v>
      </c>
      <c r="V134" s="50">
        <f>SUM(V103:V133)</f>
        <v>308</v>
      </c>
      <c r="W134" s="51" t="str">
        <f>IF(X134&gt;0,BR134/X134,"")</f>
        <v/>
      </c>
      <c r="X134" s="28">
        <f>SUM(X103:X133)</f>
        <v>0</v>
      </c>
      <c r="Y134" s="51">
        <f>IF(Z134&gt;0,BS134/Z134,"")</f>
        <v>0</v>
      </c>
      <c r="Z134" s="52">
        <f>SUM(Z103:Z133)</f>
        <v>135</v>
      </c>
      <c r="AA134" s="51">
        <f>IF(AB134&gt;0,BT134/AB134,"")</f>
        <v>0</v>
      </c>
      <c r="AB134" s="55">
        <f>SUM(AB103:AB133)</f>
        <v>67</v>
      </c>
      <c r="AC134" s="164" t="s">
        <v>37</v>
      </c>
      <c r="AD134" s="165"/>
      <c r="AE134" s="51">
        <f>IF(AF134&gt;0,BU134/AF134,"")</f>
        <v>0</v>
      </c>
      <c r="AF134" s="52">
        <f>SUM(AF103:AF133)</f>
        <v>495</v>
      </c>
      <c r="AG134" s="28">
        <f>IF(AH134&gt;0,BV134/AH134,"")</f>
        <v>0</v>
      </c>
      <c r="AH134" s="50">
        <f>SUM(AH103:AH133)</f>
        <v>281</v>
      </c>
      <c r="AI134" s="28">
        <f>IF(AJ134&gt;0,BW134/AJ134,"")</f>
        <v>0</v>
      </c>
      <c r="AJ134" s="50">
        <f>SUM(AJ103:AJ133)</f>
        <v>367</v>
      </c>
      <c r="AK134" s="54" t="str">
        <f>IF(AL134&gt;0,BX134/AL134,"")</f>
        <v/>
      </c>
      <c r="AL134" s="28">
        <f>SUM(AL103:AL133)</f>
        <v>0</v>
      </c>
      <c r="AM134" s="49">
        <f>IF(AN134&gt;0,BY134/AN134,"")</f>
        <v>0</v>
      </c>
      <c r="AN134" s="53">
        <f>SUM(AN103:AN133)</f>
        <v>51</v>
      </c>
      <c r="AO134" s="49">
        <f>IF(AP134&gt;0,BZ134/AP134,"")</f>
        <v>0</v>
      </c>
      <c r="AP134" s="53">
        <f>SUM(AP103:AP133)</f>
        <v>82</v>
      </c>
      <c r="AQ134" s="49" t="str">
        <f>IF(AR134&gt;0,CA134/AR134,"")</f>
        <v/>
      </c>
      <c r="AR134" s="53">
        <f>SUM(AR103:AR133)</f>
        <v>0</v>
      </c>
      <c r="AS134" s="49">
        <f>IF(AT134&gt;0,CB134/AT134,"")</f>
        <v>0</v>
      </c>
      <c r="AT134" s="50">
        <f>SUM(AT103:AT133)</f>
        <v>198</v>
      </c>
      <c r="AU134" s="51">
        <f>IF(AV134&gt;0,CC134/AV134,"")</f>
        <v>0</v>
      </c>
      <c r="AV134" s="28">
        <f>SUM(AV103:AV133)</f>
        <v>113</v>
      </c>
      <c r="AW134" s="49" t="str">
        <f>IF(AX134&gt;0,CD134/AX134,"")</f>
        <v/>
      </c>
      <c r="AX134" s="50">
        <f>SUM(AX103:AX133)</f>
        <v>0</v>
      </c>
      <c r="AY134" s="49">
        <f>IF(AZ134&gt;0,CE134/AZ134,"")</f>
        <v>0</v>
      </c>
      <c r="AZ134" s="53">
        <f>SUM(AZ103:AZ133)</f>
        <v>763</v>
      </c>
      <c r="BA134" s="49" t="str">
        <f>IF(BB134&gt;0,CF134/BB134,"")</f>
        <v/>
      </c>
      <c r="BB134" s="53">
        <f>SUM(BB103:BB133)</f>
        <v>0</v>
      </c>
      <c r="BC134" s="49">
        <f>IF(BD134&gt;0,SUM(BH134:CF134)/BD134,"")</f>
        <v>0</v>
      </c>
      <c r="BD134" s="55">
        <f>D134+F134+H134+J134+L134+N134+P134+R134+T134+V134+X134+Z134+AB134+AF134+AH134+AJ134+AL134+AN134+AP134+AR134+AT134+AV134+AZ134+BB134+AX134</f>
        <v>5886</v>
      </c>
      <c r="BE134" s="37"/>
      <c r="BF134" s="47"/>
      <c r="BG134" s="47"/>
    </row>
    <row r="135" spans="1:59" x14ac:dyDescent="0.2">
      <c r="B135" s="1" t="s">
        <v>38</v>
      </c>
      <c r="K135" s="1"/>
      <c r="AO135" s="1"/>
    </row>
    <row r="136" spans="1:59" x14ac:dyDescent="0.2">
      <c r="B136" s="29" t="s">
        <v>39</v>
      </c>
    </row>
  </sheetData>
  <sheetProtection formatCells="0" selectLockedCells="1"/>
  <mergeCells count="124">
    <mergeCell ref="BA33:BB33"/>
    <mergeCell ref="BC33:BD33"/>
    <mergeCell ref="A66:B66"/>
    <mergeCell ref="AC66:AD66"/>
    <mergeCell ref="AO33:AP33"/>
    <mergeCell ref="AQ33:AR33"/>
    <mergeCell ref="AS33:AT33"/>
    <mergeCell ref="AU33:AV33"/>
    <mergeCell ref="AW33:AX33"/>
    <mergeCell ref="AY33:AZ33"/>
    <mergeCell ref="AA33:AB33"/>
    <mergeCell ref="AE33:AF33"/>
    <mergeCell ref="AG33:AH33"/>
    <mergeCell ref="AI33:AJ33"/>
    <mergeCell ref="AK33:AL33"/>
    <mergeCell ref="AM33:AN33"/>
    <mergeCell ref="A5:B5"/>
    <mergeCell ref="AC5:AD5"/>
    <mergeCell ref="A6:B6"/>
    <mergeCell ref="AC6:AD6"/>
    <mergeCell ref="A7:B7"/>
    <mergeCell ref="AC7:AD7"/>
    <mergeCell ref="Y33:Z33"/>
    <mergeCell ref="C33:D33"/>
    <mergeCell ref="E33:F33"/>
    <mergeCell ref="G33:H33"/>
    <mergeCell ref="I33:J33"/>
    <mergeCell ref="K33:L33"/>
    <mergeCell ref="M33:N33"/>
    <mergeCell ref="O33:P33"/>
    <mergeCell ref="Q33:R33"/>
    <mergeCell ref="S33:T33"/>
    <mergeCell ref="U33:V33"/>
    <mergeCell ref="W33:X33"/>
    <mergeCell ref="BC3:BD3"/>
    <mergeCell ref="AG3:AH3"/>
    <mergeCell ref="AI3:AJ3"/>
    <mergeCell ref="AK3:AL3"/>
    <mergeCell ref="AM3:AN3"/>
    <mergeCell ref="AO3:AP3"/>
    <mergeCell ref="AQ3:AR3"/>
    <mergeCell ref="AS3:AT3"/>
    <mergeCell ref="AU3:AV3"/>
    <mergeCell ref="AW3:AX3"/>
    <mergeCell ref="AY3:AZ3"/>
    <mergeCell ref="BA3:BB3"/>
    <mergeCell ref="AE3:AF3"/>
    <mergeCell ref="Z1:AA1"/>
    <mergeCell ref="Z2:AB2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A3:AB3"/>
    <mergeCell ref="Z69:AA69"/>
    <mergeCell ref="Z70:AB70"/>
    <mergeCell ref="C71:D71"/>
    <mergeCell ref="E71:F71"/>
    <mergeCell ref="G71:H71"/>
    <mergeCell ref="I71:J71"/>
    <mergeCell ref="K71:L71"/>
    <mergeCell ref="M71:N71"/>
    <mergeCell ref="O71:P71"/>
    <mergeCell ref="Q71:R71"/>
    <mergeCell ref="S71:T71"/>
    <mergeCell ref="U71:V71"/>
    <mergeCell ref="W71:X71"/>
    <mergeCell ref="Y71:Z71"/>
    <mergeCell ref="AA71:AB71"/>
    <mergeCell ref="AY71:AZ71"/>
    <mergeCell ref="BA71:BB71"/>
    <mergeCell ref="BC71:BD71"/>
    <mergeCell ref="A73:B73"/>
    <mergeCell ref="AC73:AD73"/>
    <mergeCell ref="AO71:AP71"/>
    <mergeCell ref="AQ71:AR71"/>
    <mergeCell ref="AS71:AT71"/>
    <mergeCell ref="AU71:AV71"/>
    <mergeCell ref="AW71:AX71"/>
    <mergeCell ref="AE71:AF71"/>
    <mergeCell ref="AG71:AH71"/>
    <mergeCell ref="AI71:AJ71"/>
    <mergeCell ref="AK71:AL71"/>
    <mergeCell ref="AM71:AN71"/>
    <mergeCell ref="A74:B74"/>
    <mergeCell ref="AC74:AD74"/>
    <mergeCell ref="A75:B75"/>
    <mergeCell ref="AC75:AD75"/>
    <mergeCell ref="C101:D101"/>
    <mergeCell ref="E101:F101"/>
    <mergeCell ref="G101:H101"/>
    <mergeCell ref="I101:J101"/>
    <mergeCell ref="K101:L101"/>
    <mergeCell ref="M101:N101"/>
    <mergeCell ref="O101:P101"/>
    <mergeCell ref="Q101:R101"/>
    <mergeCell ref="S101:T101"/>
    <mergeCell ref="U101:V101"/>
    <mergeCell ref="W101:X101"/>
    <mergeCell ref="Y101:Z101"/>
    <mergeCell ref="AW101:AX101"/>
    <mergeCell ref="AY101:AZ101"/>
    <mergeCell ref="BA101:BB101"/>
    <mergeCell ref="BC101:BD101"/>
    <mergeCell ref="A134:B134"/>
    <mergeCell ref="AC134:AD134"/>
    <mergeCell ref="AM101:AN101"/>
    <mergeCell ref="AO101:AP101"/>
    <mergeCell ref="AQ101:AR101"/>
    <mergeCell ref="AS101:AT101"/>
    <mergeCell ref="AU101:AV101"/>
    <mergeCell ref="AA101:AB101"/>
    <mergeCell ref="AE101:AF101"/>
    <mergeCell ref="AG101:AH101"/>
    <mergeCell ref="AI101:AJ101"/>
    <mergeCell ref="AK101:AL101"/>
  </mergeCells>
  <phoneticPr fontId="2"/>
  <printOptions horizontalCentered="1" verticalCentered="1"/>
  <pageMargins left="0" right="0" top="0.59055118110236227" bottom="0.35433070866141736" header="0.19685039370078741" footer="0.19685039370078741"/>
  <pageSetup paperSize="9" scale="50" pageOrder="overThenDown" orientation="landscape" r:id="rId1"/>
  <headerFooter alignWithMargins="0">
    <oddFooter>&amp;C&amp;P</oddFooter>
  </headerFooter>
  <rowBreaks count="1" manualBreakCount="1">
    <brk id="68" max="58" man="1"/>
  </rowBreaks>
  <colBreaks count="1" manualBreakCount="1">
    <brk id="28" max="13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torihiki</vt:lpstr>
      <vt:lpstr>torihiki!Print_Area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